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96" windowWidth="22980" windowHeight="10056"/>
  </bookViews>
  <sheets>
    <sheet name="Market_Adeline_57th" sheetId="2" r:id="rId1"/>
  </sheets>
  <calcPr calcId="145621"/>
</workbook>
</file>

<file path=xl/calcChain.xml><?xml version="1.0" encoding="utf-8"?>
<calcChain xmlns="http://schemas.openxmlformats.org/spreadsheetml/2006/main">
  <c r="K42" i="2" l="1"/>
  <c r="I42" i="2"/>
  <c r="G42" i="2"/>
  <c r="E42" i="2"/>
  <c r="B42" i="2"/>
  <c r="M41" i="2"/>
  <c r="Q41" i="2" s="1"/>
  <c r="M40" i="2"/>
  <c r="Q40" i="2" s="1"/>
  <c r="M39" i="2"/>
  <c r="Q39" i="2" s="1"/>
  <c r="M38" i="2"/>
  <c r="Q38" i="2" s="1"/>
  <c r="M37" i="2"/>
  <c r="Q37" i="2" s="1"/>
  <c r="M36" i="2"/>
  <c r="Q36" i="2" s="1"/>
  <c r="M35" i="2"/>
  <c r="Q35" i="2" s="1"/>
  <c r="M34" i="2"/>
  <c r="Q34" i="2" s="1"/>
  <c r="AL29" i="2"/>
  <c r="AK29" i="2"/>
  <c r="AJ29" i="2"/>
  <c r="AI29" i="2"/>
  <c r="AH29" i="2"/>
  <c r="AG29" i="2"/>
  <c r="AF29" i="2"/>
  <c r="AE29" i="2"/>
  <c r="AD29" i="2"/>
  <c r="AC29" i="2"/>
  <c r="AB29" i="2"/>
  <c r="AA29" i="2"/>
  <c r="Z29" i="2"/>
  <c r="Y29" i="2"/>
  <c r="X29" i="2"/>
  <c r="W29" i="2"/>
  <c r="V29" i="2"/>
  <c r="U29" i="2"/>
  <c r="T29" i="2"/>
  <c r="S29" i="2"/>
  <c r="R29" i="2"/>
  <c r="Q29" i="2"/>
  <c r="P29" i="2"/>
  <c r="O29" i="2"/>
  <c r="N29" i="2"/>
  <c r="M29" i="2"/>
  <c r="L29" i="2"/>
  <c r="K29" i="2"/>
  <c r="J29" i="2"/>
  <c r="I29" i="2"/>
  <c r="H29" i="2"/>
  <c r="G29" i="2"/>
  <c r="F29" i="2"/>
  <c r="E29" i="2"/>
  <c r="D29" i="2"/>
  <c r="C29" i="2"/>
  <c r="B29" i="2"/>
  <c r="AM28" i="2"/>
  <c r="P41" i="2" s="1"/>
  <c r="AM27" i="2"/>
  <c r="P40" i="2" s="1"/>
  <c r="AM26" i="2"/>
  <c r="P39" i="2" s="1"/>
  <c r="AM25" i="2"/>
  <c r="P38" i="2" s="1"/>
  <c r="AM24" i="2"/>
  <c r="P37" i="2" s="1"/>
  <c r="AM23" i="2"/>
  <c r="P36" i="2" s="1"/>
  <c r="AM22" i="2"/>
  <c r="P35" i="2" s="1"/>
  <c r="AM21" i="2"/>
  <c r="P34" i="2" s="1"/>
  <c r="Z15" i="2"/>
  <c r="Y15" i="2"/>
  <c r="X15" i="2"/>
  <c r="W15" i="2"/>
  <c r="V15" i="2"/>
  <c r="U15" i="2"/>
  <c r="T15" i="2"/>
  <c r="S15" i="2"/>
  <c r="R15" i="2"/>
  <c r="Q15" i="2"/>
  <c r="P15" i="2"/>
  <c r="O15" i="2"/>
  <c r="N15" i="2"/>
  <c r="M15" i="2"/>
  <c r="L15" i="2"/>
  <c r="K15" i="2"/>
  <c r="J15" i="2"/>
  <c r="I15" i="2"/>
  <c r="H15" i="2"/>
  <c r="G15" i="2"/>
  <c r="F15" i="2"/>
  <c r="E15" i="2"/>
  <c r="D15" i="2"/>
  <c r="C15" i="2"/>
  <c r="B15" i="2"/>
  <c r="AA14" i="2"/>
  <c r="O41" i="2" s="1"/>
  <c r="AA13" i="2"/>
  <c r="O40" i="2" s="1"/>
  <c r="AA12" i="2"/>
  <c r="O39" i="2" s="1"/>
  <c r="AA11" i="2"/>
  <c r="O38" i="2" s="1"/>
  <c r="AA10" i="2"/>
  <c r="O37" i="2" s="1"/>
  <c r="AA9" i="2"/>
  <c r="O36" i="2" s="1"/>
  <c r="AA8" i="2"/>
  <c r="O35" i="2" s="1"/>
  <c r="AA7" i="2"/>
  <c r="O34" i="2" s="1"/>
  <c r="R35" i="2" l="1"/>
  <c r="Q42" i="2"/>
  <c r="R37" i="2"/>
  <c r="R38" i="2"/>
  <c r="R39" i="2"/>
  <c r="R36" i="2"/>
  <c r="R40" i="2"/>
  <c r="P42" i="2"/>
  <c r="R41" i="2"/>
  <c r="O42" i="2"/>
  <c r="R34" i="2"/>
  <c r="R42" i="2" l="1"/>
</calcChain>
</file>

<file path=xl/sharedStrings.xml><?xml version="1.0" encoding="utf-8"?>
<sst xmlns="http://schemas.openxmlformats.org/spreadsheetml/2006/main" count="120" uniqueCount="42">
  <si>
    <t>Time</t>
  </si>
  <si>
    <t>4:00 PM - 4:15 PM</t>
  </si>
  <si>
    <t>4:15 PM - 4:30 PM</t>
  </si>
  <si>
    <t>4:30 PM - 4:45 PM</t>
  </si>
  <si>
    <t>4:45 PM - 5:00 PM</t>
  </si>
  <si>
    <t>5:00 PM - 5:15 PM</t>
  </si>
  <si>
    <t>5:15 PM - 5:30 PM</t>
  </si>
  <si>
    <t>5:30 PM - 5:45 PM</t>
  </si>
  <si>
    <t>5:45 PM - 6:00 PM</t>
  </si>
  <si>
    <t>TOTAL</t>
  </si>
  <si>
    <t>Northbound Adeline</t>
  </si>
  <si>
    <t>Left-57th</t>
  </si>
  <si>
    <t>Left - Mkt</t>
  </si>
  <si>
    <t>Thru</t>
  </si>
  <si>
    <t>Right-57th</t>
  </si>
  <si>
    <t>Northbound Market</t>
  </si>
  <si>
    <t>Right-Ad</t>
  </si>
  <si>
    <t>Southbound Adeline</t>
  </si>
  <si>
    <t>Left-Mkt</t>
  </si>
  <si>
    <t>Southbound Market</t>
  </si>
  <si>
    <t>Eastbound 57th</t>
  </si>
  <si>
    <t>Left-Ad</t>
  </si>
  <si>
    <t>Right-Mkt</t>
  </si>
  <si>
    <t>Westbound 57th</t>
  </si>
  <si>
    <t>VEHICLES</t>
  </si>
  <si>
    <t>SW</t>
  </si>
  <si>
    <t>BUS</t>
  </si>
  <si>
    <t>BICYCLISTS</t>
  </si>
  <si>
    <t>North Leg Adeline/Market</t>
  </si>
  <si>
    <t>South Leg Market</t>
  </si>
  <si>
    <t>South Leg Adeline</t>
  </si>
  <si>
    <t>East Leg 57th</t>
  </si>
  <si>
    <t>West Leg 57th</t>
  </si>
  <si>
    <t>Vehicles</t>
  </si>
  <si>
    <t>Bicyclists</t>
  </si>
  <si>
    <t>SUMMARY TOTALS</t>
  </si>
  <si>
    <t>Peds</t>
  </si>
  <si>
    <t>Combined</t>
  </si>
  <si>
    <t>PEDESTRIANS</t>
  </si>
  <si>
    <t>Date Collected:</t>
  </si>
  <si>
    <t>Location:</t>
  </si>
  <si>
    <t>Market St / 57th St / Adeline 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</si>
</sst>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F800]dddd\,\ mmmm\ dd\,\ yyyy"/>
  </numFmts>
  <fonts count="5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8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6" tint="0.79998168889431442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4" fillId="2" borderId="2" xfId="0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2" fillId="3" borderId="1" xfId="0" applyFont="1" applyFill="1" applyBorder="1" applyAlignment="1">
      <alignment horizontal="center"/>
    </xf>
    <xf numFmtId="0" fontId="2" fillId="0" borderId="0" xfId="0" applyFont="1"/>
    <xf numFmtId="0" fontId="2" fillId="3" borderId="7" xfId="0" applyFont="1" applyFill="1" applyBorder="1" applyAlignment="1">
      <alignment horizontal="center"/>
    </xf>
    <xf numFmtId="0" fontId="2" fillId="3" borderId="8" xfId="0" applyFont="1" applyFill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2" fillId="4" borderId="9" xfId="0" applyFont="1" applyFill="1" applyBorder="1" applyAlignment="1">
      <alignment horizontal="center"/>
    </xf>
    <xf numFmtId="0" fontId="2" fillId="4" borderId="10" xfId="0" applyFont="1" applyFill="1" applyBorder="1" applyAlignment="1">
      <alignment horizontal="center"/>
    </xf>
    <xf numFmtId="0" fontId="2" fillId="4" borderId="11" xfId="0" applyFont="1" applyFill="1" applyBorder="1" applyAlignment="1">
      <alignment horizontal="center"/>
    </xf>
    <xf numFmtId="0" fontId="2" fillId="4" borderId="17" xfId="0" applyFont="1" applyFill="1" applyBorder="1" applyAlignment="1">
      <alignment horizontal="center"/>
    </xf>
    <xf numFmtId="0" fontId="0" fillId="4" borderId="8" xfId="0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3" fillId="0" borderId="0" xfId="0" applyFont="1"/>
    <xf numFmtId="0" fontId="0" fillId="6" borderId="7" xfId="0" applyFill="1" applyBorder="1" applyAlignment="1">
      <alignment horizontal="center"/>
    </xf>
    <xf numFmtId="0" fontId="0" fillId="6" borderId="1" xfId="0" applyFill="1" applyBorder="1" applyAlignment="1">
      <alignment horizontal="center"/>
    </xf>
    <xf numFmtId="0" fontId="0" fillId="6" borderId="8" xfId="0" applyFill="1" applyBorder="1" applyAlignment="1">
      <alignment horizontal="center"/>
    </xf>
    <xf numFmtId="0" fontId="2" fillId="3" borderId="20" xfId="0" applyFont="1" applyFill="1" applyBorder="1" applyAlignment="1">
      <alignment horizontal="center"/>
    </xf>
    <xf numFmtId="0" fontId="2" fillId="3" borderId="21" xfId="0" applyFont="1" applyFill="1" applyBorder="1" applyAlignment="1">
      <alignment horizontal="center"/>
    </xf>
    <xf numFmtId="0" fontId="2" fillId="3" borderId="22" xfId="0" applyFont="1" applyFill="1" applyBorder="1" applyAlignment="1">
      <alignment horizontal="center"/>
    </xf>
    <xf numFmtId="0" fontId="0" fillId="6" borderId="2" xfId="0" applyFill="1" applyBorder="1" applyAlignment="1">
      <alignment horizontal="center"/>
    </xf>
    <xf numFmtId="0" fontId="2" fillId="3" borderId="23" xfId="0" applyFont="1" applyFill="1" applyBorder="1" applyAlignment="1">
      <alignment horizontal="center"/>
    </xf>
    <xf numFmtId="0" fontId="2" fillId="4" borderId="24" xfId="0" applyFont="1" applyFill="1" applyBorder="1" applyAlignment="1">
      <alignment horizontal="center"/>
    </xf>
    <xf numFmtId="0" fontId="2" fillId="4" borderId="25" xfId="0" applyFont="1" applyFill="1" applyBorder="1" applyAlignment="1">
      <alignment horizontal="center"/>
    </xf>
    <xf numFmtId="164" fontId="0" fillId="0" borderId="0" xfId="0" applyNumberFormat="1"/>
    <xf numFmtId="0" fontId="2" fillId="4" borderId="2" xfId="0" applyFont="1" applyFill="1" applyBorder="1" applyAlignment="1">
      <alignment horizontal="center"/>
    </xf>
    <xf numFmtId="0" fontId="2" fillId="4" borderId="16" xfId="0" applyFont="1" applyFill="1" applyBorder="1" applyAlignment="1">
      <alignment horizontal="center"/>
    </xf>
    <xf numFmtId="0" fontId="2" fillId="4" borderId="3" xfId="0" applyFont="1" applyFill="1" applyBorder="1" applyAlignment="1">
      <alignment horizontal="center"/>
    </xf>
    <xf numFmtId="0" fontId="0" fillId="6" borderId="2" xfId="0" applyFill="1" applyBorder="1" applyAlignment="1">
      <alignment horizontal="center"/>
    </xf>
    <xf numFmtId="0" fontId="0" fillId="6" borderId="16" xfId="0" applyFill="1" applyBorder="1" applyAlignment="1">
      <alignment horizontal="center"/>
    </xf>
    <xf numFmtId="0" fontId="0" fillId="6" borderId="3" xfId="0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3" xfId="0" applyBorder="1" applyAlignment="1">
      <alignment horizontal="center"/>
    </xf>
    <xf numFmtId="0" fontId="1" fillId="5" borderId="12" xfId="0" applyFont="1" applyFill="1" applyBorder="1" applyAlignment="1">
      <alignment horizontal="center"/>
    </xf>
    <xf numFmtId="0" fontId="1" fillId="5" borderId="13" xfId="0" applyFont="1" applyFill="1" applyBorder="1" applyAlignment="1">
      <alignment horizontal="center"/>
    </xf>
    <xf numFmtId="0" fontId="1" fillId="5" borderId="14" xfId="0" applyFont="1" applyFill="1" applyBorder="1" applyAlignment="1">
      <alignment horizontal="center"/>
    </xf>
    <xf numFmtId="0" fontId="2" fillId="3" borderId="20" xfId="0" applyFont="1" applyFill="1" applyBorder="1" applyAlignment="1">
      <alignment horizontal="center"/>
    </xf>
    <xf numFmtId="0" fontId="2" fillId="3" borderId="18" xfId="0" applyFont="1" applyFill="1" applyBorder="1" applyAlignment="1">
      <alignment horizontal="center"/>
    </xf>
    <xf numFmtId="0" fontId="2" fillId="3" borderId="15" xfId="0" applyFont="1" applyFill="1" applyBorder="1" applyAlignment="1">
      <alignment horizontal="center"/>
    </xf>
    <xf numFmtId="0" fontId="2" fillId="3" borderId="19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/>
    </xf>
    <xf numFmtId="0" fontId="2" fillId="3" borderId="5" xfId="0" applyFont="1" applyFill="1" applyBorder="1" applyAlignment="1">
      <alignment horizontal="center"/>
    </xf>
    <xf numFmtId="0" fontId="2" fillId="3" borderId="6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42"/>
  <sheetViews>
    <sheetView tabSelected="1" zoomScale="80" zoomScaleNormal="80" workbookViewId="0">
      <selection activeCell="I2" sqref="I2"/>
    </sheetView>
  </sheetViews>
  <sheetFormatPr defaultRowHeight="14.4" x14ac:dyDescent="0.3"/>
  <cols>
    <col min="1" max="1" width="16.6640625" customWidth="1"/>
    <col min="2" max="2" width="12.109375" customWidth="1"/>
    <col min="3" max="3" width="9.33203125" bestFit="1" customWidth="1"/>
    <col min="5" max="5" width="9.88671875" bestFit="1" customWidth="1"/>
    <col min="8" max="8" width="8.77734375" bestFit="1" customWidth="1"/>
    <col min="9" max="9" width="9.88671875" bestFit="1" customWidth="1"/>
    <col min="10" max="10" width="8.77734375" bestFit="1" customWidth="1"/>
    <col min="11" max="11" width="9.88671875" bestFit="1" customWidth="1"/>
    <col min="13" max="13" width="9.88671875" bestFit="1" customWidth="1"/>
    <col min="15" max="18" width="9.88671875" bestFit="1" customWidth="1"/>
    <col min="20" max="20" width="9.5546875" bestFit="1" customWidth="1"/>
    <col min="21" max="21" width="8.44140625" bestFit="1" customWidth="1"/>
    <col min="22" max="22" width="9.5546875" bestFit="1" customWidth="1"/>
    <col min="23" max="24" width="8.44140625" bestFit="1" customWidth="1"/>
    <col min="27" max="27" width="9.5546875" bestFit="1" customWidth="1"/>
  </cols>
  <sheetData>
    <row r="1" spans="1:27" x14ac:dyDescent="0.3">
      <c r="A1" t="s">
        <v>40</v>
      </c>
      <c r="B1" t="s">
        <v>41</v>
      </c>
    </row>
    <row r="2" spans="1:27" x14ac:dyDescent="0.3">
      <c r="A2" t="s">
        <v>39</v>
      </c>
      <c r="B2" s="29">
        <v>42271</v>
      </c>
    </row>
    <row r="3" spans="1:27" ht="15" thickBot="1" x14ac:dyDescent="0.35"/>
    <row r="4" spans="1:27" ht="15" thickBot="1" x14ac:dyDescent="0.35">
      <c r="B4" s="39" t="s">
        <v>24</v>
      </c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  <c r="Q4" s="40"/>
      <c r="R4" s="40"/>
      <c r="S4" s="40"/>
      <c r="T4" s="40"/>
      <c r="U4" s="40"/>
      <c r="V4" s="40"/>
      <c r="W4" s="40"/>
      <c r="X4" s="40"/>
      <c r="Y4" s="40"/>
      <c r="Z4" s="41"/>
    </row>
    <row r="5" spans="1:27" s="4" customFormat="1" x14ac:dyDescent="0.3">
      <c r="B5" s="46" t="s">
        <v>10</v>
      </c>
      <c r="C5" s="47"/>
      <c r="D5" s="47"/>
      <c r="E5" s="48"/>
      <c r="F5" s="46" t="s">
        <v>15</v>
      </c>
      <c r="G5" s="47"/>
      <c r="H5" s="47"/>
      <c r="I5" s="48"/>
      <c r="J5" s="46" t="s">
        <v>17</v>
      </c>
      <c r="K5" s="47"/>
      <c r="L5" s="47"/>
      <c r="M5" s="48"/>
      <c r="N5" s="46" t="s">
        <v>19</v>
      </c>
      <c r="O5" s="47"/>
      <c r="P5" s="48"/>
      <c r="Q5" s="46" t="s">
        <v>20</v>
      </c>
      <c r="R5" s="47"/>
      <c r="S5" s="47"/>
      <c r="T5" s="47"/>
      <c r="U5" s="48"/>
      <c r="V5" s="46" t="s">
        <v>23</v>
      </c>
      <c r="W5" s="47"/>
      <c r="X5" s="47"/>
      <c r="Y5" s="47"/>
      <c r="Z5" s="48"/>
    </row>
    <row r="6" spans="1:27" s="4" customFormat="1" x14ac:dyDescent="0.3">
      <c r="A6" s="1" t="s">
        <v>0</v>
      </c>
      <c r="B6" s="5" t="s">
        <v>11</v>
      </c>
      <c r="C6" s="3" t="s">
        <v>12</v>
      </c>
      <c r="D6" s="3" t="s">
        <v>13</v>
      </c>
      <c r="E6" s="6" t="s">
        <v>14</v>
      </c>
      <c r="F6" s="5" t="s">
        <v>11</v>
      </c>
      <c r="G6" s="3" t="s">
        <v>13</v>
      </c>
      <c r="H6" s="3" t="s">
        <v>16</v>
      </c>
      <c r="I6" s="6" t="s">
        <v>14</v>
      </c>
      <c r="J6" s="5" t="s">
        <v>11</v>
      </c>
      <c r="K6" s="3" t="s">
        <v>18</v>
      </c>
      <c r="L6" s="3" t="s">
        <v>13</v>
      </c>
      <c r="M6" s="6" t="s">
        <v>14</v>
      </c>
      <c r="N6" s="5" t="s">
        <v>13</v>
      </c>
      <c r="O6" s="3" t="s">
        <v>16</v>
      </c>
      <c r="P6" s="6" t="s">
        <v>14</v>
      </c>
      <c r="Q6" s="5" t="s">
        <v>18</v>
      </c>
      <c r="R6" s="3" t="s">
        <v>21</v>
      </c>
      <c r="S6" s="3" t="s">
        <v>13</v>
      </c>
      <c r="T6" s="3" t="s">
        <v>22</v>
      </c>
      <c r="U6" s="6" t="s">
        <v>16</v>
      </c>
      <c r="V6" s="5" t="s">
        <v>18</v>
      </c>
      <c r="W6" s="3" t="s">
        <v>21</v>
      </c>
      <c r="X6" s="3" t="s">
        <v>13</v>
      </c>
      <c r="Y6" s="3" t="s">
        <v>22</v>
      </c>
      <c r="Z6" s="6" t="s">
        <v>16</v>
      </c>
    </row>
    <row r="7" spans="1:27" x14ac:dyDescent="0.3">
      <c r="A7" s="1" t="s">
        <v>1</v>
      </c>
      <c r="B7" s="7">
        <v>0</v>
      </c>
      <c r="C7" s="2">
        <v>24</v>
      </c>
      <c r="D7" s="2">
        <v>27</v>
      </c>
      <c r="E7" s="8">
        <v>2</v>
      </c>
      <c r="F7" s="7">
        <v>0</v>
      </c>
      <c r="G7" s="2">
        <v>146</v>
      </c>
      <c r="H7" s="2">
        <v>11</v>
      </c>
      <c r="I7" s="8">
        <v>0</v>
      </c>
      <c r="J7" s="7">
        <v>0</v>
      </c>
      <c r="K7" s="2">
        <v>0</v>
      </c>
      <c r="L7" s="2">
        <v>9</v>
      </c>
      <c r="M7" s="8">
        <v>0</v>
      </c>
      <c r="N7" s="7">
        <v>168</v>
      </c>
      <c r="O7" s="2">
        <v>29</v>
      </c>
      <c r="P7" s="8">
        <v>1</v>
      </c>
      <c r="Q7" s="7">
        <v>0</v>
      </c>
      <c r="R7" s="2">
        <v>0</v>
      </c>
      <c r="S7" s="2">
        <v>2</v>
      </c>
      <c r="T7" s="2">
        <v>2</v>
      </c>
      <c r="U7" s="8">
        <v>0</v>
      </c>
      <c r="V7" s="7">
        <v>1</v>
      </c>
      <c r="W7" s="2">
        <v>1</v>
      </c>
      <c r="X7" s="2">
        <v>0</v>
      </c>
      <c r="Y7" s="2">
        <v>0</v>
      </c>
      <c r="Z7" s="8">
        <v>2</v>
      </c>
      <c r="AA7" s="18">
        <f>SUM(B7:Z7)</f>
        <v>425</v>
      </c>
    </row>
    <row r="8" spans="1:27" x14ac:dyDescent="0.3">
      <c r="A8" s="1" t="s">
        <v>2</v>
      </c>
      <c r="B8" s="7">
        <v>0</v>
      </c>
      <c r="C8" s="2">
        <v>31</v>
      </c>
      <c r="D8" s="2">
        <v>32</v>
      </c>
      <c r="E8" s="8">
        <v>2</v>
      </c>
      <c r="F8" s="7">
        <v>0</v>
      </c>
      <c r="G8" s="2">
        <v>168</v>
      </c>
      <c r="H8" s="2">
        <v>15</v>
      </c>
      <c r="I8" s="8">
        <v>1</v>
      </c>
      <c r="J8" s="7">
        <v>0</v>
      </c>
      <c r="K8" s="2">
        <v>2</v>
      </c>
      <c r="L8" s="2">
        <v>8</v>
      </c>
      <c r="M8" s="8">
        <v>0</v>
      </c>
      <c r="N8" s="7">
        <v>155</v>
      </c>
      <c r="O8" s="2">
        <v>36</v>
      </c>
      <c r="P8" s="8">
        <v>1</v>
      </c>
      <c r="Q8" s="7">
        <v>0</v>
      </c>
      <c r="R8" s="2">
        <v>1</v>
      </c>
      <c r="S8" s="2">
        <v>2</v>
      </c>
      <c r="T8" s="2">
        <v>0</v>
      </c>
      <c r="U8" s="8">
        <v>2</v>
      </c>
      <c r="V8" s="7">
        <v>0</v>
      </c>
      <c r="W8" s="2">
        <v>0</v>
      </c>
      <c r="X8" s="2">
        <v>0</v>
      </c>
      <c r="Y8" s="2">
        <v>0</v>
      </c>
      <c r="Z8" s="8">
        <v>0</v>
      </c>
      <c r="AA8" s="18">
        <f t="shared" ref="AA8:AA14" si="0">SUM(B8:Z8)</f>
        <v>456</v>
      </c>
    </row>
    <row r="9" spans="1:27" x14ac:dyDescent="0.3">
      <c r="A9" s="1" t="s">
        <v>3</v>
      </c>
      <c r="B9" s="7">
        <v>0</v>
      </c>
      <c r="C9" s="2">
        <v>43</v>
      </c>
      <c r="D9" s="2">
        <v>29</v>
      </c>
      <c r="E9" s="8">
        <v>0</v>
      </c>
      <c r="F9" s="7">
        <v>0</v>
      </c>
      <c r="G9" s="2">
        <v>173</v>
      </c>
      <c r="H9" s="2">
        <v>15</v>
      </c>
      <c r="I9" s="8">
        <v>0</v>
      </c>
      <c r="J9" s="7">
        <v>2</v>
      </c>
      <c r="K9" s="2">
        <v>1</v>
      </c>
      <c r="L9" s="2">
        <v>7</v>
      </c>
      <c r="M9" s="8">
        <v>0</v>
      </c>
      <c r="N9" s="7">
        <v>163</v>
      </c>
      <c r="O9" s="2">
        <v>52</v>
      </c>
      <c r="P9" s="8">
        <v>1</v>
      </c>
      <c r="Q9" s="7">
        <v>0</v>
      </c>
      <c r="R9" s="2">
        <v>1</v>
      </c>
      <c r="S9" s="2">
        <v>5</v>
      </c>
      <c r="T9" s="2">
        <v>1</v>
      </c>
      <c r="U9" s="8">
        <v>2</v>
      </c>
      <c r="V9" s="7">
        <v>0</v>
      </c>
      <c r="W9" s="2">
        <v>0</v>
      </c>
      <c r="X9" s="2">
        <v>1</v>
      </c>
      <c r="Y9" s="2">
        <v>1</v>
      </c>
      <c r="Z9" s="8">
        <v>1</v>
      </c>
      <c r="AA9" s="18">
        <f t="shared" si="0"/>
        <v>498</v>
      </c>
    </row>
    <row r="10" spans="1:27" x14ac:dyDescent="0.3">
      <c r="A10" s="1" t="s">
        <v>4</v>
      </c>
      <c r="B10" s="19">
        <v>0</v>
      </c>
      <c r="C10" s="20">
        <v>56</v>
      </c>
      <c r="D10" s="20">
        <v>33</v>
      </c>
      <c r="E10" s="21">
        <v>1</v>
      </c>
      <c r="F10" s="19">
        <v>0</v>
      </c>
      <c r="G10" s="20">
        <v>193</v>
      </c>
      <c r="H10" s="20">
        <v>13</v>
      </c>
      <c r="I10" s="21">
        <v>2</v>
      </c>
      <c r="J10" s="19">
        <v>0</v>
      </c>
      <c r="K10" s="20">
        <v>0</v>
      </c>
      <c r="L10" s="20">
        <v>5</v>
      </c>
      <c r="M10" s="21">
        <v>2</v>
      </c>
      <c r="N10" s="19">
        <v>167</v>
      </c>
      <c r="O10" s="20">
        <v>29</v>
      </c>
      <c r="P10" s="21">
        <v>2</v>
      </c>
      <c r="Q10" s="19">
        <v>0</v>
      </c>
      <c r="R10" s="20">
        <v>0</v>
      </c>
      <c r="S10" s="20">
        <v>1</v>
      </c>
      <c r="T10" s="20">
        <v>0</v>
      </c>
      <c r="U10" s="21">
        <v>0</v>
      </c>
      <c r="V10" s="19">
        <v>0</v>
      </c>
      <c r="W10" s="20">
        <v>0</v>
      </c>
      <c r="X10" s="20">
        <v>1</v>
      </c>
      <c r="Y10" s="20">
        <v>3</v>
      </c>
      <c r="Z10" s="21">
        <v>1</v>
      </c>
      <c r="AA10" s="18">
        <f t="shared" si="0"/>
        <v>509</v>
      </c>
    </row>
    <row r="11" spans="1:27" x14ac:dyDescent="0.3">
      <c r="A11" s="1" t="s">
        <v>5</v>
      </c>
      <c r="B11" s="19">
        <v>0</v>
      </c>
      <c r="C11" s="20">
        <v>69</v>
      </c>
      <c r="D11" s="20">
        <v>38</v>
      </c>
      <c r="E11" s="21">
        <v>3</v>
      </c>
      <c r="F11" s="19">
        <v>0</v>
      </c>
      <c r="G11" s="20">
        <v>156</v>
      </c>
      <c r="H11" s="20">
        <v>8</v>
      </c>
      <c r="I11" s="21">
        <v>1</v>
      </c>
      <c r="J11" s="19">
        <v>1</v>
      </c>
      <c r="K11" s="20">
        <v>1</v>
      </c>
      <c r="L11" s="20">
        <v>19</v>
      </c>
      <c r="M11" s="21">
        <v>0</v>
      </c>
      <c r="N11" s="19">
        <v>144</v>
      </c>
      <c r="O11" s="20">
        <v>36</v>
      </c>
      <c r="P11" s="21">
        <v>5</v>
      </c>
      <c r="Q11" s="19">
        <v>0</v>
      </c>
      <c r="R11" s="20">
        <v>4</v>
      </c>
      <c r="S11" s="20">
        <v>2</v>
      </c>
      <c r="T11" s="20">
        <v>0</v>
      </c>
      <c r="U11" s="21">
        <v>0</v>
      </c>
      <c r="V11" s="19">
        <v>0</v>
      </c>
      <c r="W11" s="20">
        <v>0</v>
      </c>
      <c r="X11" s="20">
        <v>0</v>
      </c>
      <c r="Y11" s="20">
        <v>1</v>
      </c>
      <c r="Z11" s="21">
        <v>1</v>
      </c>
      <c r="AA11" s="18">
        <f t="shared" si="0"/>
        <v>489</v>
      </c>
    </row>
    <row r="12" spans="1:27" x14ac:dyDescent="0.3">
      <c r="A12" s="1" t="s">
        <v>6</v>
      </c>
      <c r="B12" s="19">
        <v>0</v>
      </c>
      <c r="C12" s="20">
        <v>68</v>
      </c>
      <c r="D12" s="20">
        <v>35</v>
      </c>
      <c r="E12" s="21">
        <v>0</v>
      </c>
      <c r="F12" s="19">
        <v>2</v>
      </c>
      <c r="G12" s="20">
        <v>175</v>
      </c>
      <c r="H12" s="20">
        <v>11</v>
      </c>
      <c r="I12" s="21">
        <v>6</v>
      </c>
      <c r="J12" s="19">
        <v>0</v>
      </c>
      <c r="K12" s="20">
        <v>0</v>
      </c>
      <c r="L12" s="20">
        <v>9</v>
      </c>
      <c r="M12" s="21">
        <v>0</v>
      </c>
      <c r="N12" s="19">
        <v>180</v>
      </c>
      <c r="O12" s="20">
        <v>48</v>
      </c>
      <c r="P12" s="21">
        <v>2</v>
      </c>
      <c r="Q12" s="19">
        <v>0</v>
      </c>
      <c r="R12" s="20">
        <v>1</v>
      </c>
      <c r="S12" s="20">
        <v>0</v>
      </c>
      <c r="T12" s="20">
        <v>1</v>
      </c>
      <c r="U12" s="21">
        <v>1</v>
      </c>
      <c r="V12" s="19">
        <v>0</v>
      </c>
      <c r="W12" s="20">
        <v>0</v>
      </c>
      <c r="X12" s="20">
        <v>0</v>
      </c>
      <c r="Y12" s="20">
        <v>0</v>
      </c>
      <c r="Z12" s="21">
        <v>0</v>
      </c>
      <c r="AA12" s="18">
        <f t="shared" si="0"/>
        <v>539</v>
      </c>
    </row>
    <row r="13" spans="1:27" x14ac:dyDescent="0.3">
      <c r="A13" s="1" t="s">
        <v>7</v>
      </c>
      <c r="B13" s="19">
        <v>0</v>
      </c>
      <c r="C13" s="20">
        <v>83</v>
      </c>
      <c r="D13" s="20">
        <v>30</v>
      </c>
      <c r="E13" s="21">
        <v>2</v>
      </c>
      <c r="F13" s="19">
        <v>0</v>
      </c>
      <c r="G13" s="20">
        <v>169</v>
      </c>
      <c r="H13" s="20">
        <v>12</v>
      </c>
      <c r="I13" s="21">
        <v>7</v>
      </c>
      <c r="J13" s="19">
        <v>0</v>
      </c>
      <c r="K13" s="20">
        <v>3</v>
      </c>
      <c r="L13" s="20">
        <v>8</v>
      </c>
      <c r="M13" s="21">
        <v>0</v>
      </c>
      <c r="N13" s="19">
        <v>175</v>
      </c>
      <c r="O13" s="20">
        <v>32</v>
      </c>
      <c r="P13" s="21">
        <v>0</v>
      </c>
      <c r="Q13" s="19">
        <v>1</v>
      </c>
      <c r="R13" s="20">
        <v>0</v>
      </c>
      <c r="S13" s="20">
        <v>1</v>
      </c>
      <c r="T13" s="20">
        <v>0</v>
      </c>
      <c r="U13" s="21">
        <v>0</v>
      </c>
      <c r="V13" s="19">
        <v>0</v>
      </c>
      <c r="W13" s="20">
        <v>0</v>
      </c>
      <c r="X13" s="20">
        <v>1</v>
      </c>
      <c r="Y13" s="20">
        <v>0</v>
      </c>
      <c r="Z13" s="21">
        <v>0</v>
      </c>
      <c r="AA13" s="18">
        <f t="shared" si="0"/>
        <v>524</v>
      </c>
    </row>
    <row r="14" spans="1:27" x14ac:dyDescent="0.3">
      <c r="A14" s="1" t="s">
        <v>8</v>
      </c>
      <c r="B14" s="7">
        <v>0</v>
      </c>
      <c r="C14" s="2">
        <v>48</v>
      </c>
      <c r="D14" s="2">
        <v>39</v>
      </c>
      <c r="E14" s="8">
        <v>0</v>
      </c>
      <c r="F14" s="7">
        <v>2</v>
      </c>
      <c r="G14" s="2">
        <v>170</v>
      </c>
      <c r="H14" s="2">
        <v>9</v>
      </c>
      <c r="I14" s="8">
        <v>3</v>
      </c>
      <c r="J14" s="7">
        <v>0</v>
      </c>
      <c r="K14" s="2">
        <v>3</v>
      </c>
      <c r="L14" s="2">
        <v>8</v>
      </c>
      <c r="M14" s="8">
        <v>0</v>
      </c>
      <c r="N14" s="7">
        <v>158</v>
      </c>
      <c r="O14" s="2">
        <v>41</v>
      </c>
      <c r="P14" s="8">
        <v>0</v>
      </c>
      <c r="Q14" s="7">
        <v>0</v>
      </c>
      <c r="R14" s="2">
        <v>3</v>
      </c>
      <c r="S14" s="2">
        <v>0</v>
      </c>
      <c r="T14" s="2">
        <v>3</v>
      </c>
      <c r="U14" s="8">
        <v>1</v>
      </c>
      <c r="V14" s="7">
        <v>0</v>
      </c>
      <c r="W14" s="2">
        <v>0</v>
      </c>
      <c r="X14" s="2">
        <v>0</v>
      </c>
      <c r="Y14" s="2">
        <v>0</v>
      </c>
      <c r="Z14" s="8">
        <v>0</v>
      </c>
      <c r="AA14" s="18">
        <f t="shared" si="0"/>
        <v>488</v>
      </c>
    </row>
    <row r="15" spans="1:27" s="4" customFormat="1" ht="15" thickBot="1" x14ac:dyDescent="0.35">
      <c r="A15" s="1" t="s">
        <v>9</v>
      </c>
      <c r="B15" s="9">
        <f>SUM(B7:B14)</f>
        <v>0</v>
      </c>
      <c r="C15" s="10">
        <f t="shared" ref="C15:Z15" si="1">SUM(C7:C14)</f>
        <v>422</v>
      </c>
      <c r="D15" s="10">
        <f t="shared" si="1"/>
        <v>263</v>
      </c>
      <c r="E15" s="11">
        <f t="shared" si="1"/>
        <v>10</v>
      </c>
      <c r="F15" s="9">
        <f t="shared" si="1"/>
        <v>4</v>
      </c>
      <c r="G15" s="10">
        <f t="shared" si="1"/>
        <v>1350</v>
      </c>
      <c r="H15" s="10">
        <f t="shared" si="1"/>
        <v>94</v>
      </c>
      <c r="I15" s="11">
        <f t="shared" si="1"/>
        <v>20</v>
      </c>
      <c r="J15" s="9">
        <f t="shared" si="1"/>
        <v>3</v>
      </c>
      <c r="K15" s="10">
        <f t="shared" si="1"/>
        <v>10</v>
      </c>
      <c r="L15" s="10">
        <f t="shared" si="1"/>
        <v>73</v>
      </c>
      <c r="M15" s="11">
        <f t="shared" si="1"/>
        <v>2</v>
      </c>
      <c r="N15" s="9">
        <f t="shared" si="1"/>
        <v>1310</v>
      </c>
      <c r="O15" s="10">
        <f t="shared" si="1"/>
        <v>303</v>
      </c>
      <c r="P15" s="11">
        <f t="shared" si="1"/>
        <v>12</v>
      </c>
      <c r="Q15" s="9">
        <f t="shared" si="1"/>
        <v>1</v>
      </c>
      <c r="R15" s="10">
        <f t="shared" si="1"/>
        <v>10</v>
      </c>
      <c r="S15" s="10">
        <f t="shared" si="1"/>
        <v>13</v>
      </c>
      <c r="T15" s="10">
        <f t="shared" si="1"/>
        <v>7</v>
      </c>
      <c r="U15" s="11">
        <f t="shared" si="1"/>
        <v>6</v>
      </c>
      <c r="V15" s="9">
        <f t="shared" si="1"/>
        <v>1</v>
      </c>
      <c r="W15" s="10">
        <f t="shared" si="1"/>
        <v>1</v>
      </c>
      <c r="X15" s="10">
        <f t="shared" si="1"/>
        <v>3</v>
      </c>
      <c r="Y15" s="10">
        <f t="shared" si="1"/>
        <v>5</v>
      </c>
      <c r="Z15" s="11">
        <f t="shared" si="1"/>
        <v>5</v>
      </c>
    </row>
    <row r="16" spans="1:27" s="4" customFormat="1" x14ac:dyDescent="0.3">
      <c r="A16" s="14"/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</row>
    <row r="17" spans="1:39" ht="15" thickBot="1" x14ac:dyDescent="0.35"/>
    <row r="18" spans="1:39" ht="15" thickBot="1" x14ac:dyDescent="0.35">
      <c r="B18" s="39" t="s">
        <v>27</v>
      </c>
      <c r="C18" s="40"/>
      <c r="D18" s="40"/>
      <c r="E18" s="40"/>
      <c r="F18" s="40"/>
      <c r="G18" s="40"/>
      <c r="H18" s="40"/>
      <c r="I18" s="40"/>
      <c r="J18" s="40"/>
      <c r="K18" s="40"/>
      <c r="L18" s="40"/>
      <c r="M18" s="40"/>
      <c r="N18" s="40"/>
      <c r="O18" s="40"/>
      <c r="P18" s="40"/>
      <c r="Q18" s="40"/>
      <c r="R18" s="40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  <c r="AF18" s="40"/>
      <c r="AG18" s="40"/>
      <c r="AH18" s="40"/>
      <c r="AI18" s="40"/>
      <c r="AJ18" s="40"/>
      <c r="AK18" s="40"/>
      <c r="AL18" s="41"/>
    </row>
    <row r="19" spans="1:39" x14ac:dyDescent="0.3">
      <c r="B19" s="43" t="s">
        <v>10</v>
      </c>
      <c r="C19" s="44"/>
      <c r="D19" s="44"/>
      <c r="E19" s="44"/>
      <c r="F19" s="44"/>
      <c r="G19" s="45"/>
      <c r="H19" s="43" t="s">
        <v>15</v>
      </c>
      <c r="I19" s="44"/>
      <c r="J19" s="44"/>
      <c r="K19" s="44"/>
      <c r="L19" s="44"/>
      <c r="M19" s="45"/>
      <c r="N19" s="43" t="s">
        <v>17</v>
      </c>
      <c r="O19" s="44"/>
      <c r="P19" s="44"/>
      <c r="Q19" s="44"/>
      <c r="R19" s="44"/>
      <c r="S19" s="45"/>
      <c r="T19" s="43" t="s">
        <v>19</v>
      </c>
      <c r="U19" s="44"/>
      <c r="V19" s="44"/>
      <c r="W19" s="44"/>
      <c r="X19" s="45"/>
      <c r="Y19" s="43" t="s">
        <v>20</v>
      </c>
      <c r="Z19" s="44"/>
      <c r="AA19" s="44"/>
      <c r="AB19" s="44"/>
      <c r="AC19" s="44"/>
      <c r="AD19" s="44"/>
      <c r="AE19" s="45"/>
      <c r="AF19" s="43" t="s">
        <v>23</v>
      </c>
      <c r="AG19" s="44"/>
      <c r="AH19" s="44"/>
      <c r="AI19" s="44"/>
      <c r="AJ19" s="44"/>
      <c r="AK19" s="44"/>
      <c r="AL19" s="45"/>
    </row>
    <row r="20" spans="1:39" x14ac:dyDescent="0.3">
      <c r="A20" s="1" t="s">
        <v>0</v>
      </c>
      <c r="B20" s="5" t="s">
        <v>11</v>
      </c>
      <c r="C20" s="3" t="s">
        <v>12</v>
      </c>
      <c r="D20" s="3" t="s">
        <v>13</v>
      </c>
      <c r="E20" s="3" t="s">
        <v>14</v>
      </c>
      <c r="F20" s="3" t="s">
        <v>25</v>
      </c>
      <c r="G20" s="6" t="s">
        <v>26</v>
      </c>
      <c r="H20" s="5" t="s">
        <v>11</v>
      </c>
      <c r="I20" s="3" t="s">
        <v>13</v>
      </c>
      <c r="J20" s="3" t="s">
        <v>16</v>
      </c>
      <c r="K20" s="3" t="s">
        <v>14</v>
      </c>
      <c r="L20" s="3" t="s">
        <v>25</v>
      </c>
      <c r="M20" s="6" t="s">
        <v>26</v>
      </c>
      <c r="N20" s="5" t="s">
        <v>11</v>
      </c>
      <c r="O20" s="3" t="s">
        <v>18</v>
      </c>
      <c r="P20" s="3" t="s">
        <v>13</v>
      </c>
      <c r="Q20" s="3" t="s">
        <v>14</v>
      </c>
      <c r="R20" s="3" t="s">
        <v>25</v>
      </c>
      <c r="S20" s="6" t="s">
        <v>26</v>
      </c>
      <c r="T20" s="5" t="s">
        <v>13</v>
      </c>
      <c r="U20" s="3" t="s">
        <v>16</v>
      </c>
      <c r="V20" s="3" t="s">
        <v>14</v>
      </c>
      <c r="W20" s="3" t="s">
        <v>25</v>
      </c>
      <c r="X20" s="6" t="s">
        <v>26</v>
      </c>
      <c r="Y20" s="5" t="s">
        <v>18</v>
      </c>
      <c r="Z20" s="3" t="s">
        <v>21</v>
      </c>
      <c r="AA20" s="3" t="s">
        <v>13</v>
      </c>
      <c r="AB20" s="3" t="s">
        <v>22</v>
      </c>
      <c r="AC20" s="3" t="s">
        <v>16</v>
      </c>
      <c r="AD20" s="3" t="s">
        <v>25</v>
      </c>
      <c r="AE20" s="6" t="s">
        <v>26</v>
      </c>
      <c r="AF20" s="5" t="s">
        <v>18</v>
      </c>
      <c r="AG20" s="3" t="s">
        <v>21</v>
      </c>
      <c r="AH20" s="3" t="s">
        <v>13</v>
      </c>
      <c r="AI20" s="3" t="s">
        <v>22</v>
      </c>
      <c r="AJ20" s="3" t="s">
        <v>16</v>
      </c>
      <c r="AK20" s="3" t="s">
        <v>25</v>
      </c>
      <c r="AL20" s="6" t="s">
        <v>26</v>
      </c>
    </row>
    <row r="21" spans="1:39" x14ac:dyDescent="0.3">
      <c r="A21" s="1" t="s">
        <v>1</v>
      </c>
      <c r="B21" s="7">
        <v>0</v>
      </c>
      <c r="C21" s="2">
        <v>0</v>
      </c>
      <c r="D21" s="2">
        <v>4</v>
      </c>
      <c r="E21" s="2">
        <v>0</v>
      </c>
      <c r="F21" s="16">
        <v>0</v>
      </c>
      <c r="G21" s="13">
        <v>0</v>
      </c>
      <c r="H21" s="7">
        <v>0</v>
      </c>
      <c r="I21" s="2">
        <v>5</v>
      </c>
      <c r="J21" s="2">
        <v>4</v>
      </c>
      <c r="K21" s="2">
        <v>0</v>
      </c>
      <c r="L21" s="16">
        <v>0</v>
      </c>
      <c r="M21" s="13">
        <v>0</v>
      </c>
      <c r="N21" s="7">
        <v>0</v>
      </c>
      <c r="O21" s="2">
        <v>0</v>
      </c>
      <c r="P21" s="2">
        <v>5</v>
      </c>
      <c r="Q21" s="2">
        <v>0</v>
      </c>
      <c r="R21" s="16">
        <v>0</v>
      </c>
      <c r="S21" s="13">
        <v>0</v>
      </c>
      <c r="T21" s="7">
        <v>1</v>
      </c>
      <c r="U21" s="2">
        <v>5</v>
      </c>
      <c r="V21" s="2">
        <v>0</v>
      </c>
      <c r="W21" s="16">
        <v>0</v>
      </c>
      <c r="X21" s="13">
        <v>0</v>
      </c>
      <c r="Y21" s="7">
        <v>0</v>
      </c>
      <c r="Z21" s="2">
        <v>0</v>
      </c>
      <c r="AA21" s="2">
        <v>1</v>
      </c>
      <c r="AB21" s="2">
        <v>0</v>
      </c>
      <c r="AC21" s="2">
        <v>0</v>
      </c>
      <c r="AD21" s="16">
        <v>0</v>
      </c>
      <c r="AE21" s="13">
        <v>0</v>
      </c>
      <c r="AF21" s="7">
        <v>0</v>
      </c>
      <c r="AG21" s="2">
        <v>0</v>
      </c>
      <c r="AH21" s="2">
        <v>0</v>
      </c>
      <c r="AI21" s="2">
        <v>0</v>
      </c>
      <c r="AJ21" s="2">
        <v>0</v>
      </c>
      <c r="AK21" s="16">
        <v>0</v>
      </c>
      <c r="AL21" s="13">
        <v>0</v>
      </c>
      <c r="AM21" s="18">
        <f>SUM(B21:E21,H21:K21,N21:Q21,T21:V21,Y21:AC21,AF21:AJ21)</f>
        <v>25</v>
      </c>
    </row>
    <row r="22" spans="1:39" x14ac:dyDescent="0.3">
      <c r="A22" s="1" t="s">
        <v>2</v>
      </c>
      <c r="B22" s="7">
        <v>0</v>
      </c>
      <c r="C22" s="2">
        <v>0</v>
      </c>
      <c r="D22" s="2">
        <v>2</v>
      </c>
      <c r="E22" s="2">
        <v>0</v>
      </c>
      <c r="F22" s="16">
        <v>1</v>
      </c>
      <c r="G22" s="13">
        <v>0</v>
      </c>
      <c r="H22" s="7">
        <v>0</v>
      </c>
      <c r="I22" s="2">
        <v>8</v>
      </c>
      <c r="J22" s="2">
        <v>3</v>
      </c>
      <c r="K22" s="2">
        <v>0</v>
      </c>
      <c r="L22" s="16">
        <v>0</v>
      </c>
      <c r="M22" s="13">
        <v>1</v>
      </c>
      <c r="N22" s="7">
        <v>0</v>
      </c>
      <c r="O22" s="2">
        <v>0</v>
      </c>
      <c r="P22" s="2">
        <v>6</v>
      </c>
      <c r="Q22" s="2">
        <v>0</v>
      </c>
      <c r="R22" s="16">
        <v>0</v>
      </c>
      <c r="S22" s="13">
        <v>0</v>
      </c>
      <c r="T22" s="7">
        <v>3</v>
      </c>
      <c r="U22" s="2">
        <v>4</v>
      </c>
      <c r="V22" s="2">
        <v>0</v>
      </c>
      <c r="W22" s="16">
        <v>0</v>
      </c>
      <c r="X22" s="13">
        <v>0</v>
      </c>
      <c r="Y22" s="7">
        <v>0</v>
      </c>
      <c r="Z22" s="2">
        <v>0</v>
      </c>
      <c r="AA22" s="2">
        <v>0</v>
      </c>
      <c r="AB22" s="2">
        <v>0</v>
      </c>
      <c r="AC22" s="2">
        <v>0</v>
      </c>
      <c r="AD22" s="16">
        <v>0</v>
      </c>
      <c r="AE22" s="13">
        <v>0</v>
      </c>
      <c r="AF22" s="7">
        <v>1</v>
      </c>
      <c r="AG22" s="2">
        <v>0</v>
      </c>
      <c r="AH22" s="2">
        <v>0</v>
      </c>
      <c r="AI22" s="2">
        <v>0</v>
      </c>
      <c r="AJ22" s="2">
        <v>0</v>
      </c>
      <c r="AK22" s="16">
        <v>0</v>
      </c>
      <c r="AL22" s="13">
        <v>0</v>
      </c>
      <c r="AM22" s="18">
        <f t="shared" ref="AM22:AM28" si="2">SUM(B22:E22,H22:K22,N22:Q22,T22:V22,Y22:AC22,AF22:AJ22)</f>
        <v>27</v>
      </c>
    </row>
    <row r="23" spans="1:39" x14ac:dyDescent="0.3">
      <c r="A23" s="1" t="s">
        <v>3</v>
      </c>
      <c r="B23" s="7">
        <v>0</v>
      </c>
      <c r="C23" s="2">
        <v>0</v>
      </c>
      <c r="D23" s="2">
        <v>3</v>
      </c>
      <c r="E23" s="2">
        <v>0</v>
      </c>
      <c r="F23" s="16">
        <v>1</v>
      </c>
      <c r="G23" s="13">
        <v>0</v>
      </c>
      <c r="H23" s="7">
        <v>0</v>
      </c>
      <c r="I23" s="2">
        <v>7</v>
      </c>
      <c r="J23" s="2">
        <v>5</v>
      </c>
      <c r="K23" s="2">
        <v>1</v>
      </c>
      <c r="L23" s="16">
        <v>1</v>
      </c>
      <c r="M23" s="13">
        <v>0</v>
      </c>
      <c r="N23" s="7">
        <v>1</v>
      </c>
      <c r="O23" s="2">
        <v>1</v>
      </c>
      <c r="P23" s="2">
        <v>5</v>
      </c>
      <c r="Q23" s="2">
        <v>0</v>
      </c>
      <c r="R23" s="16">
        <v>1</v>
      </c>
      <c r="S23" s="13">
        <v>0</v>
      </c>
      <c r="T23" s="7">
        <v>8</v>
      </c>
      <c r="U23" s="2">
        <v>2</v>
      </c>
      <c r="V23" s="2">
        <v>1</v>
      </c>
      <c r="W23" s="16">
        <v>1</v>
      </c>
      <c r="X23" s="13">
        <v>0</v>
      </c>
      <c r="Y23" s="7">
        <v>0</v>
      </c>
      <c r="Z23" s="2">
        <v>0</v>
      </c>
      <c r="AA23" s="2">
        <v>1</v>
      </c>
      <c r="AB23" s="2">
        <v>0</v>
      </c>
      <c r="AC23" s="2">
        <v>0</v>
      </c>
      <c r="AD23" s="16">
        <v>0</v>
      </c>
      <c r="AE23" s="13">
        <v>0</v>
      </c>
      <c r="AF23" s="7">
        <v>0</v>
      </c>
      <c r="AG23" s="2">
        <v>0</v>
      </c>
      <c r="AH23" s="2">
        <v>0</v>
      </c>
      <c r="AI23" s="2">
        <v>0</v>
      </c>
      <c r="AJ23" s="2">
        <v>1</v>
      </c>
      <c r="AK23" s="16">
        <v>0</v>
      </c>
      <c r="AL23" s="13">
        <v>0</v>
      </c>
      <c r="AM23" s="18">
        <f t="shared" si="2"/>
        <v>36</v>
      </c>
    </row>
    <row r="24" spans="1:39" x14ac:dyDescent="0.3">
      <c r="A24" s="1" t="s">
        <v>4</v>
      </c>
      <c r="B24" s="19">
        <v>0</v>
      </c>
      <c r="C24" s="20">
        <v>1</v>
      </c>
      <c r="D24" s="20">
        <v>1</v>
      </c>
      <c r="E24" s="20">
        <v>0</v>
      </c>
      <c r="F24" s="20">
        <v>0</v>
      </c>
      <c r="G24" s="21">
        <v>0</v>
      </c>
      <c r="H24" s="19">
        <v>0</v>
      </c>
      <c r="I24" s="20">
        <v>9</v>
      </c>
      <c r="J24" s="20">
        <v>4</v>
      </c>
      <c r="K24" s="20">
        <v>1</v>
      </c>
      <c r="L24" s="20">
        <v>1</v>
      </c>
      <c r="M24" s="21">
        <v>0</v>
      </c>
      <c r="N24" s="19">
        <v>0</v>
      </c>
      <c r="O24" s="20">
        <v>0</v>
      </c>
      <c r="P24" s="20">
        <v>4</v>
      </c>
      <c r="Q24" s="20">
        <v>0</v>
      </c>
      <c r="R24" s="20">
        <v>0</v>
      </c>
      <c r="S24" s="21">
        <v>0</v>
      </c>
      <c r="T24" s="19">
        <v>6</v>
      </c>
      <c r="U24" s="20">
        <v>5</v>
      </c>
      <c r="V24" s="20">
        <v>0</v>
      </c>
      <c r="W24" s="20">
        <v>1</v>
      </c>
      <c r="X24" s="21">
        <v>0</v>
      </c>
      <c r="Y24" s="19">
        <v>0</v>
      </c>
      <c r="Z24" s="20">
        <v>0</v>
      </c>
      <c r="AA24" s="20">
        <v>0</v>
      </c>
      <c r="AB24" s="20">
        <v>1</v>
      </c>
      <c r="AC24" s="20">
        <v>0</v>
      </c>
      <c r="AD24" s="20">
        <v>0</v>
      </c>
      <c r="AE24" s="21">
        <v>0</v>
      </c>
      <c r="AF24" s="19">
        <v>0</v>
      </c>
      <c r="AG24" s="20">
        <v>0</v>
      </c>
      <c r="AH24" s="20">
        <v>0</v>
      </c>
      <c r="AI24" s="20">
        <v>0</v>
      </c>
      <c r="AJ24" s="20">
        <v>0</v>
      </c>
      <c r="AK24" s="20">
        <v>0</v>
      </c>
      <c r="AL24" s="21">
        <v>0</v>
      </c>
      <c r="AM24" s="18">
        <f t="shared" si="2"/>
        <v>32</v>
      </c>
    </row>
    <row r="25" spans="1:39" x14ac:dyDescent="0.3">
      <c r="A25" s="1" t="s">
        <v>5</v>
      </c>
      <c r="B25" s="19">
        <v>0</v>
      </c>
      <c r="C25" s="20">
        <v>1</v>
      </c>
      <c r="D25" s="20">
        <v>1</v>
      </c>
      <c r="E25" s="20">
        <v>0</v>
      </c>
      <c r="F25" s="20">
        <v>0</v>
      </c>
      <c r="G25" s="21">
        <v>0</v>
      </c>
      <c r="H25" s="19">
        <v>0</v>
      </c>
      <c r="I25" s="20">
        <v>9</v>
      </c>
      <c r="J25" s="20">
        <v>1</v>
      </c>
      <c r="K25" s="20">
        <v>0</v>
      </c>
      <c r="L25" s="20">
        <v>0</v>
      </c>
      <c r="M25" s="21">
        <v>0</v>
      </c>
      <c r="N25" s="19">
        <v>0</v>
      </c>
      <c r="O25" s="20">
        <v>2</v>
      </c>
      <c r="P25" s="20">
        <v>1</v>
      </c>
      <c r="Q25" s="20">
        <v>0</v>
      </c>
      <c r="R25" s="20">
        <v>0</v>
      </c>
      <c r="S25" s="21">
        <v>0</v>
      </c>
      <c r="T25" s="19">
        <v>4</v>
      </c>
      <c r="U25" s="20">
        <v>5</v>
      </c>
      <c r="V25" s="20">
        <v>0</v>
      </c>
      <c r="W25" s="20">
        <v>0</v>
      </c>
      <c r="X25" s="21">
        <v>0</v>
      </c>
      <c r="Y25" s="19">
        <v>0</v>
      </c>
      <c r="Z25" s="20">
        <v>0</v>
      </c>
      <c r="AA25" s="20">
        <v>0</v>
      </c>
      <c r="AB25" s="20">
        <v>0</v>
      </c>
      <c r="AC25" s="20">
        <v>0</v>
      </c>
      <c r="AD25" s="20">
        <v>0</v>
      </c>
      <c r="AE25" s="21">
        <v>0</v>
      </c>
      <c r="AF25" s="19">
        <v>0</v>
      </c>
      <c r="AG25" s="20">
        <v>0</v>
      </c>
      <c r="AH25" s="20">
        <v>1</v>
      </c>
      <c r="AI25" s="20">
        <v>0</v>
      </c>
      <c r="AJ25" s="20">
        <v>2</v>
      </c>
      <c r="AK25" s="20">
        <v>1</v>
      </c>
      <c r="AL25" s="21">
        <v>0</v>
      </c>
      <c r="AM25" s="18">
        <f t="shared" si="2"/>
        <v>27</v>
      </c>
    </row>
    <row r="26" spans="1:39" x14ac:dyDescent="0.3">
      <c r="A26" s="1" t="s">
        <v>6</v>
      </c>
      <c r="B26" s="19">
        <v>0</v>
      </c>
      <c r="C26" s="20">
        <v>2</v>
      </c>
      <c r="D26" s="20">
        <v>6</v>
      </c>
      <c r="E26" s="20">
        <v>1</v>
      </c>
      <c r="F26" s="20">
        <v>1</v>
      </c>
      <c r="G26" s="21">
        <v>0</v>
      </c>
      <c r="H26" s="19">
        <v>1</v>
      </c>
      <c r="I26" s="20">
        <v>11</v>
      </c>
      <c r="J26" s="20">
        <v>4</v>
      </c>
      <c r="K26" s="20">
        <v>0</v>
      </c>
      <c r="L26" s="20">
        <v>2</v>
      </c>
      <c r="M26" s="21">
        <v>0</v>
      </c>
      <c r="N26" s="19">
        <v>1</v>
      </c>
      <c r="O26" s="20">
        <v>2</v>
      </c>
      <c r="P26" s="20">
        <v>3</v>
      </c>
      <c r="Q26" s="20">
        <v>0</v>
      </c>
      <c r="R26" s="20">
        <v>1</v>
      </c>
      <c r="S26" s="21">
        <v>0</v>
      </c>
      <c r="T26" s="19">
        <v>2</v>
      </c>
      <c r="U26" s="20">
        <v>7</v>
      </c>
      <c r="V26" s="20">
        <v>0</v>
      </c>
      <c r="W26" s="20">
        <v>1</v>
      </c>
      <c r="X26" s="21">
        <v>1</v>
      </c>
      <c r="Y26" s="19">
        <v>0</v>
      </c>
      <c r="Z26" s="20">
        <v>0</v>
      </c>
      <c r="AA26" s="20">
        <v>0</v>
      </c>
      <c r="AB26" s="20">
        <v>0</v>
      </c>
      <c r="AC26" s="20">
        <v>1</v>
      </c>
      <c r="AD26" s="20">
        <v>1</v>
      </c>
      <c r="AE26" s="21">
        <v>0</v>
      </c>
      <c r="AF26" s="19">
        <v>0</v>
      </c>
      <c r="AG26" s="20">
        <v>0</v>
      </c>
      <c r="AH26" s="20">
        <v>1</v>
      </c>
      <c r="AI26" s="20">
        <v>0</v>
      </c>
      <c r="AJ26" s="20">
        <v>1</v>
      </c>
      <c r="AK26" s="20">
        <v>1</v>
      </c>
      <c r="AL26" s="21">
        <v>0</v>
      </c>
      <c r="AM26" s="18">
        <f t="shared" si="2"/>
        <v>43</v>
      </c>
    </row>
    <row r="27" spans="1:39" x14ac:dyDescent="0.3">
      <c r="A27" s="1" t="s">
        <v>7</v>
      </c>
      <c r="B27" s="19">
        <v>0</v>
      </c>
      <c r="C27" s="20">
        <v>0</v>
      </c>
      <c r="D27" s="20">
        <v>5</v>
      </c>
      <c r="E27" s="20">
        <v>0</v>
      </c>
      <c r="F27" s="20">
        <v>0</v>
      </c>
      <c r="G27" s="21">
        <v>0</v>
      </c>
      <c r="H27" s="19">
        <v>0</v>
      </c>
      <c r="I27" s="20">
        <v>7</v>
      </c>
      <c r="J27" s="20">
        <v>2</v>
      </c>
      <c r="K27" s="20">
        <v>4</v>
      </c>
      <c r="L27" s="20">
        <v>0</v>
      </c>
      <c r="M27" s="21">
        <v>0</v>
      </c>
      <c r="N27" s="19">
        <v>1</v>
      </c>
      <c r="O27" s="20">
        <v>4</v>
      </c>
      <c r="P27" s="20">
        <v>8</v>
      </c>
      <c r="Q27" s="20">
        <v>0</v>
      </c>
      <c r="R27" s="20">
        <v>1</v>
      </c>
      <c r="S27" s="21">
        <v>0</v>
      </c>
      <c r="T27" s="19">
        <v>5</v>
      </c>
      <c r="U27" s="20">
        <v>2</v>
      </c>
      <c r="V27" s="20">
        <v>0</v>
      </c>
      <c r="W27" s="20">
        <v>2</v>
      </c>
      <c r="X27" s="21">
        <v>0</v>
      </c>
      <c r="Y27" s="19">
        <v>0</v>
      </c>
      <c r="Z27" s="20">
        <v>0</v>
      </c>
      <c r="AA27" s="20">
        <v>0</v>
      </c>
      <c r="AB27" s="20">
        <v>0</v>
      </c>
      <c r="AC27" s="20">
        <v>0</v>
      </c>
      <c r="AD27" s="20">
        <v>0</v>
      </c>
      <c r="AE27" s="21">
        <v>0</v>
      </c>
      <c r="AF27" s="19">
        <v>1</v>
      </c>
      <c r="AG27" s="20">
        <v>0</v>
      </c>
      <c r="AH27" s="20">
        <v>0</v>
      </c>
      <c r="AI27" s="20">
        <v>0</v>
      </c>
      <c r="AJ27" s="20">
        <v>0</v>
      </c>
      <c r="AK27" s="20">
        <v>0</v>
      </c>
      <c r="AL27" s="21">
        <v>0</v>
      </c>
      <c r="AM27" s="18">
        <f t="shared" si="2"/>
        <v>39</v>
      </c>
    </row>
    <row r="28" spans="1:39" x14ac:dyDescent="0.3">
      <c r="A28" s="1" t="s">
        <v>8</v>
      </c>
      <c r="B28" s="7">
        <v>0</v>
      </c>
      <c r="C28" s="2">
        <v>1</v>
      </c>
      <c r="D28" s="2">
        <v>7</v>
      </c>
      <c r="E28" s="2">
        <v>0</v>
      </c>
      <c r="F28" s="16">
        <v>0</v>
      </c>
      <c r="G28" s="13">
        <v>0</v>
      </c>
      <c r="H28" s="7">
        <v>0</v>
      </c>
      <c r="I28" s="2">
        <v>7</v>
      </c>
      <c r="J28" s="2">
        <v>4</v>
      </c>
      <c r="K28" s="2">
        <v>0</v>
      </c>
      <c r="L28" s="16">
        <v>0</v>
      </c>
      <c r="M28" s="13">
        <v>0</v>
      </c>
      <c r="N28" s="7">
        <v>0</v>
      </c>
      <c r="O28" s="2">
        <v>1</v>
      </c>
      <c r="P28" s="2">
        <v>7</v>
      </c>
      <c r="Q28" s="2">
        <v>0</v>
      </c>
      <c r="R28" s="16">
        <v>0</v>
      </c>
      <c r="S28" s="13">
        <v>0</v>
      </c>
      <c r="T28" s="7">
        <v>4</v>
      </c>
      <c r="U28" s="2">
        <v>0</v>
      </c>
      <c r="V28" s="2">
        <v>0</v>
      </c>
      <c r="W28" s="16">
        <v>0</v>
      </c>
      <c r="X28" s="13">
        <v>2</v>
      </c>
      <c r="Y28" s="7">
        <v>0</v>
      </c>
      <c r="Z28" s="2">
        <v>0</v>
      </c>
      <c r="AA28" s="2">
        <v>0</v>
      </c>
      <c r="AB28" s="2">
        <v>0</v>
      </c>
      <c r="AC28" s="2">
        <v>0</v>
      </c>
      <c r="AD28" s="16">
        <v>0</v>
      </c>
      <c r="AE28" s="13">
        <v>0</v>
      </c>
      <c r="AF28" s="7">
        <v>0</v>
      </c>
      <c r="AG28" s="2">
        <v>0</v>
      </c>
      <c r="AH28" s="2">
        <v>1</v>
      </c>
      <c r="AI28" s="2">
        <v>0</v>
      </c>
      <c r="AJ28" s="2">
        <v>0</v>
      </c>
      <c r="AK28" s="16">
        <v>0</v>
      </c>
      <c r="AL28" s="13">
        <v>0</v>
      </c>
      <c r="AM28" s="18">
        <f t="shared" si="2"/>
        <v>32</v>
      </c>
    </row>
    <row r="29" spans="1:39" s="4" customFormat="1" ht="15" thickBot="1" x14ac:dyDescent="0.35">
      <c r="A29" s="1" t="s">
        <v>9</v>
      </c>
      <c r="B29" s="9">
        <f>SUM(B21:B28)</f>
        <v>0</v>
      </c>
      <c r="C29" s="10">
        <f t="shared" ref="C29:AL29" si="3">SUM(C21:C28)</f>
        <v>5</v>
      </c>
      <c r="D29" s="10">
        <f t="shared" si="3"/>
        <v>29</v>
      </c>
      <c r="E29" s="10">
        <f t="shared" si="3"/>
        <v>1</v>
      </c>
      <c r="F29" s="10">
        <f t="shared" si="3"/>
        <v>3</v>
      </c>
      <c r="G29" s="11">
        <f t="shared" si="3"/>
        <v>0</v>
      </c>
      <c r="H29" s="9">
        <f t="shared" si="3"/>
        <v>1</v>
      </c>
      <c r="I29" s="10">
        <f t="shared" si="3"/>
        <v>63</v>
      </c>
      <c r="J29" s="10">
        <f t="shared" si="3"/>
        <v>27</v>
      </c>
      <c r="K29" s="10">
        <f t="shared" si="3"/>
        <v>6</v>
      </c>
      <c r="L29" s="10">
        <f t="shared" si="3"/>
        <v>4</v>
      </c>
      <c r="M29" s="11">
        <f t="shared" si="3"/>
        <v>1</v>
      </c>
      <c r="N29" s="9">
        <f t="shared" si="3"/>
        <v>3</v>
      </c>
      <c r="O29" s="10">
        <f t="shared" si="3"/>
        <v>10</v>
      </c>
      <c r="P29" s="10">
        <f t="shared" si="3"/>
        <v>39</v>
      </c>
      <c r="Q29" s="10">
        <f t="shared" si="3"/>
        <v>0</v>
      </c>
      <c r="R29" s="10">
        <f t="shared" si="3"/>
        <v>3</v>
      </c>
      <c r="S29" s="11">
        <f t="shared" si="3"/>
        <v>0</v>
      </c>
      <c r="T29" s="9">
        <f t="shared" si="3"/>
        <v>33</v>
      </c>
      <c r="U29" s="10">
        <f t="shared" si="3"/>
        <v>30</v>
      </c>
      <c r="V29" s="10">
        <f t="shared" si="3"/>
        <v>1</v>
      </c>
      <c r="W29" s="10">
        <f t="shared" si="3"/>
        <v>5</v>
      </c>
      <c r="X29" s="11">
        <f t="shared" si="3"/>
        <v>3</v>
      </c>
      <c r="Y29" s="9">
        <f t="shared" si="3"/>
        <v>0</v>
      </c>
      <c r="Z29" s="10">
        <f t="shared" si="3"/>
        <v>0</v>
      </c>
      <c r="AA29" s="10">
        <f t="shared" si="3"/>
        <v>2</v>
      </c>
      <c r="AB29" s="10">
        <f t="shared" si="3"/>
        <v>1</v>
      </c>
      <c r="AC29" s="10">
        <f t="shared" si="3"/>
        <v>1</v>
      </c>
      <c r="AD29" s="10">
        <f t="shared" si="3"/>
        <v>1</v>
      </c>
      <c r="AE29" s="11">
        <f t="shared" si="3"/>
        <v>0</v>
      </c>
      <c r="AF29" s="9">
        <f t="shared" si="3"/>
        <v>2</v>
      </c>
      <c r="AG29" s="10">
        <f t="shared" si="3"/>
        <v>0</v>
      </c>
      <c r="AH29" s="10">
        <f t="shared" si="3"/>
        <v>3</v>
      </c>
      <c r="AI29" s="10">
        <f t="shared" si="3"/>
        <v>0</v>
      </c>
      <c r="AJ29" s="10">
        <f t="shared" si="3"/>
        <v>4</v>
      </c>
      <c r="AK29" s="10">
        <f t="shared" si="3"/>
        <v>2</v>
      </c>
      <c r="AL29" s="11">
        <f t="shared" si="3"/>
        <v>0</v>
      </c>
    </row>
    <row r="31" spans="1:39" ht="15" thickBot="1" x14ac:dyDescent="0.35"/>
    <row r="32" spans="1:39" ht="15" thickBot="1" x14ac:dyDescent="0.35">
      <c r="B32" s="39" t="s">
        <v>38</v>
      </c>
      <c r="C32" s="40"/>
      <c r="D32" s="40"/>
      <c r="E32" s="40"/>
      <c r="F32" s="40"/>
      <c r="G32" s="40"/>
      <c r="H32" s="40"/>
      <c r="I32" s="40"/>
      <c r="J32" s="40"/>
      <c r="K32" s="40"/>
      <c r="L32" s="41"/>
      <c r="O32" s="39" t="s">
        <v>35</v>
      </c>
      <c r="P32" s="40"/>
      <c r="Q32" s="40"/>
      <c r="R32" s="41"/>
    </row>
    <row r="33" spans="1:18" s="4" customFormat="1" x14ac:dyDescent="0.3">
      <c r="A33" s="1" t="s">
        <v>0</v>
      </c>
      <c r="B33" s="42" t="s">
        <v>28</v>
      </c>
      <c r="C33" s="42"/>
      <c r="D33" s="42"/>
      <c r="E33" s="42" t="s">
        <v>29</v>
      </c>
      <c r="F33" s="42"/>
      <c r="G33" s="42" t="s">
        <v>30</v>
      </c>
      <c r="H33" s="42"/>
      <c r="I33" s="42" t="s">
        <v>31</v>
      </c>
      <c r="J33" s="42"/>
      <c r="K33" s="42" t="s">
        <v>32</v>
      </c>
      <c r="L33" s="42"/>
      <c r="O33" s="23" t="s">
        <v>33</v>
      </c>
      <c r="P33" s="22" t="s">
        <v>34</v>
      </c>
      <c r="Q33" s="24" t="s">
        <v>36</v>
      </c>
      <c r="R33" s="26" t="s">
        <v>37</v>
      </c>
    </row>
    <row r="34" spans="1:18" x14ac:dyDescent="0.3">
      <c r="A34" s="1" t="s">
        <v>1</v>
      </c>
      <c r="B34" s="36">
        <v>0</v>
      </c>
      <c r="C34" s="37">
        <v>0</v>
      </c>
      <c r="D34" s="38">
        <v>0</v>
      </c>
      <c r="E34" s="36">
        <v>0</v>
      </c>
      <c r="F34" s="38"/>
      <c r="G34" s="36">
        <v>0</v>
      </c>
      <c r="H34" s="38"/>
      <c r="I34" s="36">
        <v>3</v>
      </c>
      <c r="J34" s="38">
        <v>3</v>
      </c>
      <c r="K34" s="36">
        <v>1</v>
      </c>
      <c r="L34" s="38">
        <v>1</v>
      </c>
      <c r="M34" s="18">
        <f>SUM(B34:L34)</f>
        <v>8</v>
      </c>
      <c r="O34" s="7">
        <f>AA7</f>
        <v>425</v>
      </c>
      <c r="P34" s="2">
        <f>AM21</f>
        <v>25</v>
      </c>
      <c r="Q34" s="17">
        <f>M34</f>
        <v>8</v>
      </c>
      <c r="R34" s="27">
        <f>SUM(O34:Q34)</f>
        <v>458</v>
      </c>
    </row>
    <row r="35" spans="1:18" x14ac:dyDescent="0.3">
      <c r="A35" s="1" t="s">
        <v>2</v>
      </c>
      <c r="B35" s="36">
        <v>0</v>
      </c>
      <c r="C35" s="37">
        <v>0</v>
      </c>
      <c r="D35" s="38">
        <v>0</v>
      </c>
      <c r="E35" s="36">
        <v>1</v>
      </c>
      <c r="F35" s="38"/>
      <c r="G35" s="36">
        <v>0</v>
      </c>
      <c r="H35" s="38"/>
      <c r="I35" s="36">
        <v>3</v>
      </c>
      <c r="J35" s="38">
        <v>3</v>
      </c>
      <c r="K35" s="36">
        <v>2</v>
      </c>
      <c r="L35" s="38">
        <v>2</v>
      </c>
      <c r="M35" s="18">
        <f t="shared" ref="M35:M41" si="4">SUM(B35:L35)</f>
        <v>11</v>
      </c>
      <c r="O35" s="7">
        <f t="shared" ref="O35:O41" si="5">AA8</f>
        <v>456</v>
      </c>
      <c r="P35" s="2">
        <f t="shared" ref="P35:P41" si="6">AM22</f>
        <v>27</v>
      </c>
      <c r="Q35" s="17">
        <f t="shared" ref="Q35:Q41" si="7">M35</f>
        <v>11</v>
      </c>
      <c r="R35" s="27">
        <f t="shared" ref="R35:R41" si="8">SUM(O35:Q35)</f>
        <v>494</v>
      </c>
    </row>
    <row r="36" spans="1:18" x14ac:dyDescent="0.3">
      <c r="A36" s="1" t="s">
        <v>3</v>
      </c>
      <c r="B36" s="36">
        <v>0</v>
      </c>
      <c r="C36" s="37">
        <v>0</v>
      </c>
      <c r="D36" s="38">
        <v>0</v>
      </c>
      <c r="E36" s="36">
        <v>1</v>
      </c>
      <c r="F36" s="38"/>
      <c r="G36" s="36">
        <v>1</v>
      </c>
      <c r="H36" s="38"/>
      <c r="I36" s="36">
        <v>5</v>
      </c>
      <c r="J36" s="38">
        <v>5</v>
      </c>
      <c r="K36" s="36">
        <v>2</v>
      </c>
      <c r="L36" s="38">
        <v>2</v>
      </c>
      <c r="M36" s="18">
        <f t="shared" si="4"/>
        <v>16</v>
      </c>
      <c r="O36" s="7">
        <f t="shared" si="5"/>
        <v>498</v>
      </c>
      <c r="P36" s="2">
        <f t="shared" si="6"/>
        <v>36</v>
      </c>
      <c r="Q36" s="17">
        <f t="shared" si="7"/>
        <v>16</v>
      </c>
      <c r="R36" s="27">
        <f t="shared" si="8"/>
        <v>550</v>
      </c>
    </row>
    <row r="37" spans="1:18" x14ac:dyDescent="0.3">
      <c r="A37" s="1" t="s">
        <v>4</v>
      </c>
      <c r="B37" s="33">
        <v>1</v>
      </c>
      <c r="C37" s="34">
        <v>1</v>
      </c>
      <c r="D37" s="35">
        <v>1</v>
      </c>
      <c r="E37" s="33">
        <v>0</v>
      </c>
      <c r="F37" s="35"/>
      <c r="G37" s="33">
        <v>0</v>
      </c>
      <c r="H37" s="35"/>
      <c r="I37" s="33">
        <v>2</v>
      </c>
      <c r="J37" s="35">
        <v>2</v>
      </c>
      <c r="K37" s="33">
        <v>2</v>
      </c>
      <c r="L37" s="35">
        <v>2</v>
      </c>
      <c r="M37" s="18">
        <f t="shared" si="4"/>
        <v>11</v>
      </c>
      <c r="O37" s="19">
        <f t="shared" si="5"/>
        <v>509</v>
      </c>
      <c r="P37" s="20">
        <f t="shared" si="6"/>
        <v>32</v>
      </c>
      <c r="Q37" s="25">
        <f t="shared" si="7"/>
        <v>11</v>
      </c>
      <c r="R37" s="27">
        <f t="shared" si="8"/>
        <v>552</v>
      </c>
    </row>
    <row r="38" spans="1:18" x14ac:dyDescent="0.3">
      <c r="A38" s="1" t="s">
        <v>5</v>
      </c>
      <c r="B38" s="33">
        <v>4</v>
      </c>
      <c r="C38" s="34">
        <v>4</v>
      </c>
      <c r="D38" s="35">
        <v>4</v>
      </c>
      <c r="E38" s="33">
        <v>0</v>
      </c>
      <c r="F38" s="35"/>
      <c r="G38" s="33">
        <v>1</v>
      </c>
      <c r="H38" s="35"/>
      <c r="I38" s="33">
        <v>1</v>
      </c>
      <c r="J38" s="35">
        <v>1</v>
      </c>
      <c r="K38" s="33">
        <v>1</v>
      </c>
      <c r="L38" s="35">
        <v>1</v>
      </c>
      <c r="M38" s="18">
        <f t="shared" si="4"/>
        <v>17</v>
      </c>
      <c r="O38" s="19">
        <f t="shared" si="5"/>
        <v>489</v>
      </c>
      <c r="P38" s="20">
        <f t="shared" si="6"/>
        <v>27</v>
      </c>
      <c r="Q38" s="25">
        <f t="shared" si="7"/>
        <v>17</v>
      </c>
      <c r="R38" s="27">
        <f t="shared" si="8"/>
        <v>533</v>
      </c>
    </row>
    <row r="39" spans="1:18" x14ac:dyDescent="0.3">
      <c r="A39" s="1" t="s">
        <v>6</v>
      </c>
      <c r="B39" s="33">
        <v>0</v>
      </c>
      <c r="C39" s="34">
        <v>0</v>
      </c>
      <c r="D39" s="35">
        <v>0</v>
      </c>
      <c r="E39" s="33">
        <v>0</v>
      </c>
      <c r="F39" s="35"/>
      <c r="G39" s="33">
        <v>0</v>
      </c>
      <c r="H39" s="35"/>
      <c r="I39" s="33">
        <v>5</v>
      </c>
      <c r="J39" s="35">
        <v>5</v>
      </c>
      <c r="K39" s="33">
        <v>3</v>
      </c>
      <c r="L39" s="35">
        <v>3</v>
      </c>
      <c r="M39" s="18">
        <f t="shared" si="4"/>
        <v>16</v>
      </c>
      <c r="O39" s="19">
        <f t="shared" si="5"/>
        <v>539</v>
      </c>
      <c r="P39" s="20">
        <f t="shared" si="6"/>
        <v>43</v>
      </c>
      <c r="Q39" s="25">
        <f t="shared" si="7"/>
        <v>16</v>
      </c>
      <c r="R39" s="27">
        <f t="shared" si="8"/>
        <v>598</v>
      </c>
    </row>
    <row r="40" spans="1:18" x14ac:dyDescent="0.3">
      <c r="A40" s="1" t="s">
        <v>7</v>
      </c>
      <c r="B40" s="33">
        <v>3</v>
      </c>
      <c r="C40" s="34">
        <v>3</v>
      </c>
      <c r="D40" s="35">
        <v>3</v>
      </c>
      <c r="E40" s="33">
        <v>2</v>
      </c>
      <c r="F40" s="35"/>
      <c r="G40" s="33">
        <v>0</v>
      </c>
      <c r="H40" s="35"/>
      <c r="I40" s="33">
        <v>7</v>
      </c>
      <c r="J40" s="35">
        <v>7</v>
      </c>
      <c r="K40" s="33">
        <v>4</v>
      </c>
      <c r="L40" s="35">
        <v>4</v>
      </c>
      <c r="M40" s="18">
        <f t="shared" si="4"/>
        <v>33</v>
      </c>
      <c r="O40" s="19">
        <f t="shared" si="5"/>
        <v>524</v>
      </c>
      <c r="P40" s="20">
        <f t="shared" si="6"/>
        <v>39</v>
      </c>
      <c r="Q40" s="25">
        <f t="shared" si="7"/>
        <v>33</v>
      </c>
      <c r="R40" s="27">
        <f t="shared" si="8"/>
        <v>596</v>
      </c>
    </row>
    <row r="41" spans="1:18" x14ac:dyDescent="0.3">
      <c r="A41" s="1" t="s">
        <v>8</v>
      </c>
      <c r="B41" s="36">
        <v>1</v>
      </c>
      <c r="C41" s="37">
        <v>1</v>
      </c>
      <c r="D41" s="38">
        <v>1</v>
      </c>
      <c r="E41" s="36">
        <v>0</v>
      </c>
      <c r="F41" s="38"/>
      <c r="G41" s="36">
        <v>0</v>
      </c>
      <c r="H41" s="38"/>
      <c r="I41" s="36">
        <v>4</v>
      </c>
      <c r="J41" s="38">
        <v>4</v>
      </c>
      <c r="K41" s="36">
        <v>7</v>
      </c>
      <c r="L41" s="38">
        <v>7</v>
      </c>
      <c r="M41" s="18">
        <f t="shared" si="4"/>
        <v>25</v>
      </c>
      <c r="O41" s="7">
        <f t="shared" si="5"/>
        <v>488</v>
      </c>
      <c r="P41" s="2">
        <f t="shared" si="6"/>
        <v>32</v>
      </c>
      <c r="Q41" s="17">
        <f t="shared" si="7"/>
        <v>25</v>
      </c>
      <c r="R41" s="27">
        <f t="shared" si="8"/>
        <v>545</v>
      </c>
    </row>
    <row r="42" spans="1:18" s="4" customFormat="1" ht="15" thickBot="1" x14ac:dyDescent="0.35">
      <c r="A42" s="1" t="s">
        <v>9</v>
      </c>
      <c r="B42" s="30">
        <f>SUM(B34:B41)</f>
        <v>9</v>
      </c>
      <c r="C42" s="31"/>
      <c r="D42" s="32"/>
      <c r="E42" s="30">
        <f>SUM(E34:E41)</f>
        <v>4</v>
      </c>
      <c r="F42" s="32"/>
      <c r="G42" s="30">
        <f>SUM(G34:G41)</f>
        <v>2</v>
      </c>
      <c r="H42" s="32"/>
      <c r="I42" s="30">
        <f>SUM(I34:I41)</f>
        <v>30</v>
      </c>
      <c r="J42" s="32"/>
      <c r="K42" s="30">
        <f>SUM(K34:K41)</f>
        <v>22</v>
      </c>
      <c r="L42" s="32"/>
      <c r="O42" s="9">
        <f t="shared" ref="O42:R42" si="9">SUM(O34:O41)</f>
        <v>3928</v>
      </c>
      <c r="P42" s="10">
        <f t="shared" si="9"/>
        <v>261</v>
      </c>
      <c r="Q42" s="12">
        <f t="shared" si="9"/>
        <v>137</v>
      </c>
      <c r="R42" s="28">
        <f t="shared" si="9"/>
        <v>4326</v>
      </c>
    </row>
  </sheetData>
  <mergeCells count="66">
    <mergeCell ref="B4:Z4"/>
    <mergeCell ref="B5:E5"/>
    <mergeCell ref="F5:I5"/>
    <mergeCell ref="J5:M5"/>
    <mergeCell ref="N5:P5"/>
    <mergeCell ref="Q5:U5"/>
    <mergeCell ref="V5:Z5"/>
    <mergeCell ref="B18:AL18"/>
    <mergeCell ref="B19:G19"/>
    <mergeCell ref="H19:M19"/>
    <mergeCell ref="N19:S19"/>
    <mergeCell ref="T19:X19"/>
    <mergeCell ref="Y19:AE19"/>
    <mergeCell ref="AF19:AL19"/>
    <mergeCell ref="B32:L32"/>
    <mergeCell ref="O32:R32"/>
    <mergeCell ref="B33:D33"/>
    <mergeCell ref="E33:F33"/>
    <mergeCell ref="G33:H33"/>
    <mergeCell ref="I33:J33"/>
    <mergeCell ref="K33:L33"/>
    <mergeCell ref="B35:D35"/>
    <mergeCell ref="E35:F35"/>
    <mergeCell ref="G35:H35"/>
    <mergeCell ref="I35:J35"/>
    <mergeCell ref="K35:L35"/>
    <mergeCell ref="B34:D34"/>
    <mergeCell ref="E34:F34"/>
    <mergeCell ref="G34:H34"/>
    <mergeCell ref="I34:J34"/>
    <mergeCell ref="K34:L34"/>
    <mergeCell ref="B37:D37"/>
    <mergeCell ref="E37:F37"/>
    <mergeCell ref="G37:H37"/>
    <mergeCell ref="I37:J37"/>
    <mergeCell ref="K37:L37"/>
    <mergeCell ref="B36:D36"/>
    <mergeCell ref="E36:F36"/>
    <mergeCell ref="G36:H36"/>
    <mergeCell ref="I36:J36"/>
    <mergeCell ref="K36:L36"/>
    <mergeCell ref="B39:D39"/>
    <mergeCell ref="E39:F39"/>
    <mergeCell ref="G39:H39"/>
    <mergeCell ref="I39:J39"/>
    <mergeCell ref="K39:L39"/>
    <mergeCell ref="B38:D38"/>
    <mergeCell ref="E38:F38"/>
    <mergeCell ref="G38:H38"/>
    <mergeCell ref="I38:J38"/>
    <mergeCell ref="K38:L38"/>
    <mergeCell ref="B41:D41"/>
    <mergeCell ref="E41:F41"/>
    <mergeCell ref="G41:H41"/>
    <mergeCell ref="I41:J41"/>
    <mergeCell ref="K41:L41"/>
    <mergeCell ref="B40:D40"/>
    <mergeCell ref="E40:F40"/>
    <mergeCell ref="G40:H40"/>
    <mergeCell ref="I40:J40"/>
    <mergeCell ref="K40:L40"/>
    <mergeCell ref="B42:D42"/>
    <mergeCell ref="E42:F42"/>
    <mergeCell ref="G42:H42"/>
    <mergeCell ref="I42:J42"/>
    <mergeCell ref="K42:L42"/>
  </mergeCells>
  <pageMargins left="0.7" right="0.7" top="0.75" bottom="0.75" header="0.3" footer="0.3"/>
  <pageSetup orientation="portrait" horizontalDpi="4294967293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Market_Adeline_57th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Ross</dc:creator>
  <cp:lastModifiedBy>Ross</cp:lastModifiedBy>
  <dcterms:created xsi:type="dcterms:W3CDTF">2014-06-09T21:28:58Z</dcterms:created>
  <dcterms:modified xsi:type="dcterms:W3CDTF">2015-09-28T19:37:53Z</dcterms:modified>
</cp:coreProperties>
</file>