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J32" i="22" s="1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K16" i="22" s="1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I32" i="22"/>
  <c r="D27" i="22"/>
  <c r="D16" i="22" l="1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C17" i="22" s="1"/>
  <c r="I16" i="22"/>
  <c r="C32" i="22"/>
  <c r="J27" i="22"/>
  <c r="J33" i="22" s="1"/>
  <c r="I11" i="22"/>
  <c r="H16" i="22"/>
  <c r="H17" i="22" s="1"/>
  <c r="F11" i="22"/>
  <c r="F17" i="22" s="1"/>
  <c r="L16" i="22"/>
  <c r="F32" i="22"/>
  <c r="L32" i="22"/>
  <c r="F27" i="22"/>
  <c r="L27" i="22"/>
  <c r="H11" i="22"/>
  <c r="K11" i="22"/>
  <c r="K17" i="22" s="1"/>
  <c r="B16" i="22"/>
  <c r="E16" i="22"/>
  <c r="E17" i="22" s="1"/>
  <c r="D11" i="22"/>
  <c r="D17" i="22" s="1"/>
  <c r="L17" i="22"/>
  <c r="J4" i="22"/>
  <c r="B17" i="22" l="1"/>
  <c r="L33" i="22"/>
  <c r="F33" i="22"/>
  <c r="C39" i="22" s="1"/>
  <c r="J17" i="22"/>
  <c r="J18" i="22" s="1"/>
  <c r="I17" i="22"/>
  <c r="H33" i="22"/>
  <c r="J34" i="22" s="1"/>
  <c r="K33" i="22"/>
  <c r="C38" i="22" s="1"/>
  <c r="C33" i="22"/>
  <c r="D34" i="22" s="1"/>
  <c r="D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<sst xmlns="http://schemas.openxmlformats.org/spreadsheetml/2006/main" count="228" uniqueCount="96">
  <si>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</si>
  <si>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</si>
  <si>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</si>
  <si>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</si>
  <si>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</si>
  <si>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</si>
  <si>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</si>
  <si>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</si>
  <si>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</si>
  <si>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</si>
  <si>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</si>
  <si>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</si>
  <si>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</si>
  <si>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</si>
  <si>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</si>
  <si>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</si>
  <si>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</si>
  <si>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</si>
  <si>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</si>
  <si>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</si>
  <si>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</si>
  <si>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</si>
  <si>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</si>
  <si>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</si>
  <si>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</si>
  <si>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</si>
  <si>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</si>
  <si>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</si>
  <si>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4:15 PM - 5:15 PM</t>
  </si>
  <si>
    <t>4:00 PM - 4:15 PM</t>
  </si>
  <si>
    <t>4:15 PM - 4:30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</si>
  <si>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</si>
  <si>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</si>
  <si>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</si>
  <si>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</si>
  <si>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</si>
  <si>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</si>
  <si>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</si>
  <si>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</si>
  <si>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</si>
  <si>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</si>
  <si>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</si>
  <si>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</si>
  <si>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</si>
  <si>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</si>
  <si>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</si>
  <si>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</si>
  <si>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</si>
  <si>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</si>
  <si>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</si>
  <si>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</si>
  <si>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</si>
  <si>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</si>
  <si>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</si>
  <si>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</si>
  <si>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</si>
  <si>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</si>
  <si>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</si>
  <si>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</si>
  <si>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</si>
  <si>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</si>
  <si>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</si>
  <si>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</si>
  <si>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</si>
  <si>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</si>
  <si>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</si>
  <si>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</si>
  <si>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</si>
  <si>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</si>
  <si>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</si>
  <si>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</si>
  <si>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</si>
  <si>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</si>
  <si>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</si>
  <si>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</si>
  <si>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</si>
  <si>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</si>
  <si>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</si>
  <si>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</si>
  <si>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</si>
  <si>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</si>
  <si>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</si>
  <si>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</si>
  <si>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</si>
  <si>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</si>
  <si>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</si>
  <si>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</si>
  <si>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</si>
  <si>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</si>
  <si>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</si>
  <si>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</si>
  <si>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</si>
  <si>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</si>
  <si>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Fruitvale Ave/Foothill Blvd</t>
  </si>
  <si>
    <t>Fruitvale Avenue</t>
  </si>
  <si>
    <t>Foothill Boulevard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</si>
</sst>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37.783697641957097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-122.222602780134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42271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29</v>
      </c>
      <c r="D19" s="38">
        <v>1</v>
      </c>
      <c r="E19" s="38">
        <v>138</v>
      </c>
      <c r="F19" s="38">
        <v>13</v>
      </c>
      <c r="G19" s="81">
        <v>21</v>
      </c>
      <c r="H19" s="81"/>
      <c r="I19" s="38">
        <v>4</v>
      </c>
      <c r="J19" s="38">
        <v>72</v>
      </c>
      <c r="K19" s="38">
        <v>11</v>
      </c>
      <c r="L19" s="81">
        <v>40</v>
      </c>
      <c r="M19" s="81"/>
      <c r="N19" s="38">
        <v>21</v>
      </c>
      <c r="O19" s="39">
        <v>46</v>
      </c>
      <c r="P19" s="38">
        <v>17</v>
      </c>
      <c r="Q19" s="81">
        <v>14</v>
      </c>
      <c r="R19" s="81"/>
      <c r="S19" s="39">
        <v>18</v>
      </c>
      <c r="T19" s="39">
        <v>72</v>
      </c>
      <c r="U19" s="38">
        <v>14</v>
      </c>
      <c r="V19" s="81">
        <v>20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30</v>
      </c>
      <c r="D20" s="38">
        <v>1</v>
      </c>
      <c r="E20" s="38">
        <v>134</v>
      </c>
      <c r="F20" s="38">
        <v>33</v>
      </c>
      <c r="G20" s="81">
        <v>9</v>
      </c>
      <c r="H20" s="81"/>
      <c r="I20" s="38">
        <v>5</v>
      </c>
      <c r="J20" s="38">
        <v>99</v>
      </c>
      <c r="K20" s="38">
        <v>16</v>
      </c>
      <c r="L20" s="81">
        <v>29</v>
      </c>
      <c r="M20" s="81"/>
      <c r="N20" s="38">
        <v>28</v>
      </c>
      <c r="O20" s="39">
        <v>81</v>
      </c>
      <c r="P20" s="38">
        <v>17</v>
      </c>
      <c r="Q20" s="81">
        <v>19</v>
      </c>
      <c r="R20" s="81"/>
      <c r="S20" s="39">
        <v>14</v>
      </c>
      <c r="T20" s="39">
        <v>66</v>
      </c>
      <c r="U20" s="38">
        <v>10</v>
      </c>
      <c r="V20" s="81">
        <v>23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1</v>
      </c>
      <c r="E21" s="38">
        <v>124</v>
      </c>
      <c r="F21" s="38">
        <v>22</v>
      </c>
      <c r="G21" s="81">
        <v>17</v>
      </c>
      <c r="H21" s="81"/>
      <c r="I21" s="38">
        <v>3</v>
      </c>
      <c r="J21" s="38">
        <v>93</v>
      </c>
      <c r="K21" s="38">
        <v>19</v>
      </c>
      <c r="L21" s="81">
        <v>24</v>
      </c>
      <c r="M21" s="81"/>
      <c r="N21" s="38">
        <v>21</v>
      </c>
      <c r="O21" s="39">
        <v>82</v>
      </c>
      <c r="P21" s="38">
        <v>14</v>
      </c>
      <c r="Q21" s="81">
        <v>20</v>
      </c>
      <c r="R21" s="81"/>
      <c r="S21" s="39">
        <v>15</v>
      </c>
      <c r="T21" s="39">
        <v>80</v>
      </c>
      <c r="U21" s="38">
        <v>9</v>
      </c>
      <c r="V21" s="81">
        <v>15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0</v>
      </c>
      <c r="E22" s="38">
        <v>118</v>
      </c>
      <c r="F22" s="38">
        <v>19</v>
      </c>
      <c r="G22" s="81">
        <v>23</v>
      </c>
      <c r="H22" s="81"/>
      <c r="I22" s="38">
        <v>2</v>
      </c>
      <c r="J22" s="38">
        <v>90</v>
      </c>
      <c r="K22" s="38">
        <v>3</v>
      </c>
      <c r="L22" s="81">
        <v>30</v>
      </c>
      <c r="M22" s="81"/>
      <c r="N22" s="38">
        <v>23</v>
      </c>
      <c r="O22" s="39">
        <v>72</v>
      </c>
      <c r="P22" s="38">
        <v>9</v>
      </c>
      <c r="Q22" s="81">
        <v>19</v>
      </c>
      <c r="R22" s="81"/>
      <c r="S22" s="39">
        <v>17</v>
      </c>
      <c r="T22" s="39">
        <v>50</v>
      </c>
      <c r="U22" s="38">
        <v>14</v>
      </c>
      <c r="V22" s="81">
        <v>22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1</v>
      </c>
      <c r="E23" s="38">
        <v>141</v>
      </c>
      <c r="F23" s="38">
        <v>31</v>
      </c>
      <c r="G23" s="81">
        <v>24</v>
      </c>
      <c r="H23" s="81"/>
      <c r="I23" s="38">
        <v>1</v>
      </c>
      <c r="J23" s="38">
        <v>80</v>
      </c>
      <c r="K23" s="38">
        <v>9</v>
      </c>
      <c r="L23" s="81">
        <v>25</v>
      </c>
      <c r="M23" s="81"/>
      <c r="N23" s="38">
        <v>18</v>
      </c>
      <c r="O23" s="39">
        <v>82</v>
      </c>
      <c r="P23" s="38">
        <v>6</v>
      </c>
      <c r="Q23" s="81">
        <v>14</v>
      </c>
      <c r="R23" s="81"/>
      <c r="S23" s="39">
        <v>13</v>
      </c>
      <c r="T23" s="39">
        <v>48</v>
      </c>
      <c r="U23" s="38">
        <v>3</v>
      </c>
      <c r="V23" s="81">
        <v>22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8</v>
      </c>
      <c r="E24" s="38">
        <v>141</v>
      </c>
      <c r="F24" s="38">
        <v>17</v>
      </c>
      <c r="G24" s="81">
        <v>23</v>
      </c>
      <c r="H24" s="81"/>
      <c r="I24" s="38">
        <v>6</v>
      </c>
      <c r="J24" s="38">
        <v>109</v>
      </c>
      <c r="K24" s="38">
        <v>5</v>
      </c>
      <c r="L24" s="81">
        <v>35</v>
      </c>
      <c r="M24" s="81"/>
      <c r="N24" s="38">
        <v>10</v>
      </c>
      <c r="O24" s="39">
        <v>77</v>
      </c>
      <c r="P24" s="38">
        <v>9</v>
      </c>
      <c r="Q24" s="81">
        <v>12</v>
      </c>
      <c r="R24" s="81"/>
      <c r="S24" s="39">
        <v>15</v>
      </c>
      <c r="T24" s="39">
        <v>83</v>
      </c>
      <c r="U24" s="38">
        <v>7</v>
      </c>
      <c r="V24" s="81">
        <v>11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2</v>
      </c>
      <c r="E25" s="38">
        <v>127</v>
      </c>
      <c r="F25" s="38">
        <v>16</v>
      </c>
      <c r="G25" s="81">
        <v>16</v>
      </c>
      <c r="H25" s="81"/>
      <c r="I25" s="38">
        <v>6</v>
      </c>
      <c r="J25" s="38">
        <v>90</v>
      </c>
      <c r="K25" s="38">
        <v>4</v>
      </c>
      <c r="L25" s="81">
        <v>37</v>
      </c>
      <c r="M25" s="81"/>
      <c r="N25" s="38">
        <v>13</v>
      </c>
      <c r="O25" s="39">
        <v>86</v>
      </c>
      <c r="P25" s="38">
        <v>6</v>
      </c>
      <c r="Q25" s="81">
        <v>6</v>
      </c>
      <c r="R25" s="81"/>
      <c r="S25" s="39">
        <v>16</v>
      </c>
      <c r="T25" s="39">
        <v>74</v>
      </c>
      <c r="U25" s="38">
        <v>8</v>
      </c>
      <c r="V25" s="81">
        <v>10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1</v>
      </c>
      <c r="E26" s="38">
        <v>131</v>
      </c>
      <c r="F26" s="38">
        <v>27</v>
      </c>
      <c r="G26" s="81">
        <v>7</v>
      </c>
      <c r="H26" s="81"/>
      <c r="I26" s="38">
        <v>10</v>
      </c>
      <c r="J26" s="38">
        <v>90</v>
      </c>
      <c r="K26" s="38">
        <v>4</v>
      </c>
      <c r="L26" s="81">
        <v>39</v>
      </c>
      <c r="M26" s="81"/>
      <c r="N26" s="38">
        <v>11</v>
      </c>
      <c r="O26" s="39">
        <v>80</v>
      </c>
      <c r="P26" s="38">
        <v>6</v>
      </c>
      <c r="Q26" s="81">
        <v>13</v>
      </c>
      <c r="R26" s="81"/>
      <c r="S26" s="39">
        <v>11</v>
      </c>
      <c r="T26" s="39">
        <v>71</v>
      </c>
      <c r="U26" s="38">
        <v>14</v>
      </c>
      <c r="V26" s="81">
        <v>18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15</v>
      </c>
      <c r="E27" s="41">
        <v>1054</v>
      </c>
      <c r="F27" s="41">
        <v>178</v>
      </c>
      <c r="G27" s="178">
        <v>140</v>
      </c>
      <c r="H27" s="179"/>
      <c r="I27" s="41">
        <v>37</v>
      </c>
      <c r="J27" s="41">
        <v>723</v>
      </c>
      <c r="K27" s="41">
        <v>71</v>
      </c>
      <c r="L27" s="178">
        <v>259</v>
      </c>
      <c r="M27" s="179"/>
      <c r="N27" s="41">
        <v>145</v>
      </c>
      <c r="O27" s="41">
        <v>606</v>
      </c>
      <c r="P27" s="41">
        <v>84</v>
      </c>
      <c r="Q27" s="178">
        <v>117</v>
      </c>
      <c r="R27" s="179"/>
      <c r="S27" s="41">
        <v>119</v>
      </c>
      <c r="T27" s="41">
        <v>544</v>
      </c>
      <c r="U27" s="41">
        <v>79</v>
      </c>
      <c r="V27" s="178">
        <v>141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38</v>
      </c>
      <c r="E29" s="167"/>
      <c r="F29" s="167"/>
      <c r="G29" s="167"/>
      <c r="H29" s="168"/>
      <c r="I29" s="166" t="s">
        <v>39</v>
      </c>
      <c r="J29" s="167"/>
      <c r="K29" s="167"/>
      <c r="L29" s="167"/>
      <c r="M29" s="168"/>
      <c r="N29" s="166" t="s">
        <v>40</v>
      </c>
      <c r="O29" s="167"/>
      <c r="P29" s="167"/>
      <c r="Q29" s="167"/>
      <c r="R29" s="168"/>
      <c r="S29" s="166" t="s">
        <v>41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29</v>
      </c>
      <c r="D31" s="38">
        <v>0</v>
      </c>
      <c r="E31" s="38">
        <v>4</v>
      </c>
      <c r="F31" s="38">
        <v>1</v>
      </c>
      <c r="G31" s="38">
        <v>2</v>
      </c>
      <c r="H31" s="38">
        <v>1</v>
      </c>
      <c r="I31" s="38">
        <v>0</v>
      </c>
      <c r="J31" s="38">
        <v>6</v>
      </c>
      <c r="K31" s="38">
        <v>0</v>
      </c>
      <c r="L31" s="38">
        <v>1</v>
      </c>
      <c r="M31" s="38">
        <v>0</v>
      </c>
      <c r="N31" s="38">
        <v>0</v>
      </c>
      <c r="O31" s="39">
        <v>3</v>
      </c>
      <c r="P31" s="38">
        <v>0</v>
      </c>
      <c r="Q31" s="38">
        <v>0</v>
      </c>
      <c r="R31" s="38">
        <v>0</v>
      </c>
      <c r="S31" s="38">
        <v>0</v>
      </c>
      <c r="T31" s="39">
        <v>2</v>
      </c>
      <c r="U31" s="38">
        <v>1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30</v>
      </c>
      <c r="D32" s="38">
        <v>0</v>
      </c>
      <c r="E32" s="38">
        <v>4</v>
      </c>
      <c r="F32" s="38">
        <v>1</v>
      </c>
      <c r="G32" s="38">
        <v>0</v>
      </c>
      <c r="H32" s="38">
        <v>0</v>
      </c>
      <c r="I32" s="38">
        <v>0</v>
      </c>
      <c r="J32" s="38">
        <v>3</v>
      </c>
      <c r="K32" s="38">
        <v>1</v>
      </c>
      <c r="L32" s="38">
        <v>1</v>
      </c>
      <c r="M32" s="38">
        <v>0</v>
      </c>
      <c r="N32" s="38">
        <v>0</v>
      </c>
      <c r="O32" s="39">
        <v>2</v>
      </c>
      <c r="P32" s="38">
        <v>0</v>
      </c>
      <c r="Q32" s="38">
        <v>1</v>
      </c>
      <c r="R32" s="38">
        <v>1</v>
      </c>
      <c r="S32" s="38">
        <v>0</v>
      </c>
      <c r="T32" s="39">
        <v>1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31</v>
      </c>
      <c r="D33" s="38">
        <v>0</v>
      </c>
      <c r="E33" s="38">
        <v>1</v>
      </c>
      <c r="F33" s="38">
        <v>0</v>
      </c>
      <c r="G33" s="38">
        <v>1</v>
      </c>
      <c r="H33" s="38">
        <v>0</v>
      </c>
      <c r="I33" s="38">
        <v>0</v>
      </c>
      <c r="J33" s="38">
        <v>2</v>
      </c>
      <c r="K33" s="38">
        <v>1</v>
      </c>
      <c r="L33" s="38">
        <v>0</v>
      </c>
      <c r="M33" s="38">
        <v>0</v>
      </c>
      <c r="N33" s="38">
        <v>0</v>
      </c>
      <c r="O33" s="39">
        <v>0</v>
      </c>
      <c r="P33" s="38">
        <v>0</v>
      </c>
      <c r="Q33" s="38">
        <v>0</v>
      </c>
      <c r="R33" s="38">
        <v>0</v>
      </c>
      <c r="S33" s="38">
        <v>0</v>
      </c>
      <c r="T33" s="39">
        <v>3</v>
      </c>
      <c r="U33" s="38">
        <v>2</v>
      </c>
      <c r="V33" s="38">
        <v>3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2</v>
      </c>
      <c r="K34" s="38">
        <v>1</v>
      </c>
      <c r="L34" s="38">
        <v>2</v>
      </c>
      <c r="M34" s="38">
        <v>0</v>
      </c>
      <c r="N34" s="38">
        <v>0</v>
      </c>
      <c r="O34" s="39">
        <v>5</v>
      </c>
      <c r="P34" s="38">
        <v>0</v>
      </c>
      <c r="Q34" s="38">
        <v>1</v>
      </c>
      <c r="R34" s="38">
        <v>0</v>
      </c>
      <c r="S34" s="38">
        <v>0</v>
      </c>
      <c r="T34" s="39">
        <v>5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2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1</v>
      </c>
      <c r="L35" s="38">
        <v>0</v>
      </c>
      <c r="M35" s="38">
        <v>0</v>
      </c>
      <c r="N35" s="38">
        <v>0</v>
      </c>
      <c r="O35" s="39">
        <v>3</v>
      </c>
      <c r="P35" s="38">
        <v>0</v>
      </c>
      <c r="Q35" s="38">
        <v>0</v>
      </c>
      <c r="R35" s="38">
        <v>0</v>
      </c>
      <c r="S35" s="38">
        <v>0</v>
      </c>
      <c r="T35" s="39">
        <v>0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4</v>
      </c>
      <c r="F36" s="38">
        <v>1</v>
      </c>
      <c r="G36" s="38">
        <v>0</v>
      </c>
      <c r="H36" s="38">
        <v>0</v>
      </c>
      <c r="I36" s="38">
        <v>0</v>
      </c>
      <c r="J36" s="38">
        <v>2</v>
      </c>
      <c r="K36" s="38">
        <v>0</v>
      </c>
      <c r="L36" s="38">
        <v>1</v>
      </c>
      <c r="M36" s="38">
        <v>0</v>
      </c>
      <c r="N36" s="38">
        <v>1</v>
      </c>
      <c r="O36" s="39">
        <v>5</v>
      </c>
      <c r="P36" s="38">
        <v>0</v>
      </c>
      <c r="Q36" s="38">
        <v>0</v>
      </c>
      <c r="R36" s="38">
        <v>1</v>
      </c>
      <c r="S36" s="38">
        <v>0</v>
      </c>
      <c r="T36" s="39">
        <v>0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2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4</v>
      </c>
      <c r="L37" s="38">
        <v>0</v>
      </c>
      <c r="M37" s="38">
        <v>0</v>
      </c>
      <c r="N37" s="38">
        <v>0</v>
      </c>
      <c r="O37" s="39">
        <v>2</v>
      </c>
      <c r="P37" s="38">
        <v>0</v>
      </c>
      <c r="Q37" s="38">
        <v>1</v>
      </c>
      <c r="R37" s="38">
        <v>0</v>
      </c>
      <c r="S37" s="38">
        <v>0</v>
      </c>
      <c r="T37" s="39">
        <v>3</v>
      </c>
      <c r="U37" s="38">
        <v>0</v>
      </c>
      <c r="V37" s="38">
        <v>1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3</v>
      </c>
      <c r="F38" s="38">
        <v>0</v>
      </c>
      <c r="G38" s="38">
        <v>0</v>
      </c>
      <c r="H38" s="38">
        <v>0</v>
      </c>
      <c r="I38" s="38">
        <v>0</v>
      </c>
      <c r="J38" s="38">
        <v>1</v>
      </c>
      <c r="K38" s="38">
        <v>2</v>
      </c>
      <c r="L38" s="38">
        <v>0</v>
      </c>
      <c r="M38" s="38">
        <v>0</v>
      </c>
      <c r="N38" s="38">
        <v>0</v>
      </c>
      <c r="O38" s="39">
        <v>3</v>
      </c>
      <c r="P38" s="38">
        <v>0</v>
      </c>
      <c r="Q38" s="38">
        <v>2</v>
      </c>
      <c r="R38" s="38">
        <v>0</v>
      </c>
      <c r="S38" s="38">
        <v>0</v>
      </c>
      <c r="T38" s="39">
        <v>5</v>
      </c>
      <c r="U38" s="38">
        <v>0</v>
      </c>
      <c r="V38" s="38">
        <v>3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0</v>
      </c>
      <c r="E39" s="41">
        <v>20</v>
      </c>
      <c r="F39" s="41">
        <v>3</v>
      </c>
      <c r="G39" s="41">
        <v>3</v>
      </c>
      <c r="H39" s="41">
        <v>1</v>
      </c>
      <c r="I39" s="41">
        <v>0</v>
      </c>
      <c r="J39" s="41">
        <v>16</v>
      </c>
      <c r="K39" s="41">
        <v>10</v>
      </c>
      <c r="L39" s="41">
        <v>5</v>
      </c>
      <c r="M39" s="41">
        <v>0</v>
      </c>
      <c r="N39" s="41">
        <v>1</v>
      </c>
      <c r="O39" s="41">
        <v>23</v>
      </c>
      <c r="P39" s="41">
        <v>0</v>
      </c>
      <c r="Q39" s="41">
        <v>5</v>
      </c>
      <c r="R39" s="41">
        <v>2</v>
      </c>
      <c r="S39" s="41">
        <v>0</v>
      </c>
      <c r="T39" s="41">
        <v>19</v>
      </c>
      <c r="U39" s="41">
        <v>3</v>
      </c>
      <c r="V39" s="41">
        <v>7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28</v>
      </c>
      <c r="D43" s="38">
        <v>3</v>
      </c>
      <c r="E43" s="38">
        <v>517</v>
      </c>
      <c r="F43" s="38">
        <v>105</v>
      </c>
      <c r="G43" s="162">
        <v>73</v>
      </c>
      <c r="H43" s="163"/>
      <c r="I43" s="38">
        <v>11</v>
      </c>
      <c r="J43" s="38">
        <v>362</v>
      </c>
      <c r="K43" s="38">
        <v>47</v>
      </c>
      <c r="L43" s="162">
        <v>108</v>
      </c>
      <c r="M43" s="163"/>
      <c r="N43" s="38">
        <v>90</v>
      </c>
      <c r="O43" s="38">
        <v>317</v>
      </c>
      <c r="P43" s="38">
        <v>46</v>
      </c>
      <c r="Q43" s="162">
        <v>72</v>
      </c>
      <c r="R43" s="163"/>
      <c r="S43" s="38">
        <v>59</v>
      </c>
      <c r="T43" s="38">
        <v>244</v>
      </c>
      <c r="U43" s="38">
        <v>36</v>
      </c>
      <c r="V43" s="162">
        <v>82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38</v>
      </c>
      <c r="E44" s="167"/>
      <c r="F44" s="167"/>
      <c r="G44" s="167"/>
      <c r="H44" s="168"/>
      <c r="I44" s="166" t="s">
        <v>39</v>
      </c>
      <c r="J44" s="167"/>
      <c r="K44" s="167"/>
      <c r="L44" s="167"/>
      <c r="M44" s="168"/>
      <c r="N44" s="166" t="s">
        <v>40</v>
      </c>
      <c r="O44" s="167"/>
      <c r="P44" s="167"/>
      <c r="Q44" s="167"/>
      <c r="R44" s="168"/>
      <c r="S44" s="166" t="s">
        <v>41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28</v>
      </c>
      <c r="D46" s="38">
        <v>0</v>
      </c>
      <c r="E46" s="38">
        <v>7</v>
      </c>
      <c r="F46" s="38">
        <v>1</v>
      </c>
      <c r="G46" s="38">
        <v>1</v>
      </c>
      <c r="H46" s="38">
        <v>0</v>
      </c>
      <c r="I46" s="38">
        <v>0</v>
      </c>
      <c r="J46" s="38">
        <v>7</v>
      </c>
      <c r="K46" s="38">
        <v>4</v>
      </c>
      <c r="L46" s="38">
        <v>3</v>
      </c>
      <c r="M46" s="38">
        <v>0</v>
      </c>
      <c r="N46" s="38">
        <v>0</v>
      </c>
      <c r="O46" s="38">
        <v>10</v>
      </c>
      <c r="P46" s="38">
        <v>0</v>
      </c>
      <c r="Q46" s="38">
        <v>2</v>
      </c>
      <c r="R46" s="38">
        <v>1</v>
      </c>
      <c r="S46" s="38">
        <v>0</v>
      </c>
      <c r="T46" s="38">
        <v>9</v>
      </c>
      <c r="U46" s="38">
        <v>2</v>
      </c>
      <c r="V46" s="38">
        <v>3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71" t="s">
        <v>94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0.91121031746031744</v>
      </c>
      <c r="E49" s="46"/>
      <c r="I49" s="43"/>
      <c r="J49" s="47" t="s">
        <v>47</v>
      </c>
      <c r="K49" s="48">
        <v>47</v>
      </c>
      <c r="L49" s="49">
        <v>362</v>
      </c>
      <c r="M49" s="50">
        <v>11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4</v>
      </c>
      <c r="L50" s="54">
        <v>7</v>
      </c>
      <c r="M50" s="54">
        <v>0</v>
      </c>
      <c r="N50" s="83">
        <v>73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82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90</v>
      </c>
      <c r="I52" s="59">
        <v>0</v>
      </c>
      <c r="J52" s="60"/>
      <c r="K52" s="56"/>
      <c r="L52" s="56"/>
      <c r="M52" s="43"/>
      <c r="N52" s="43"/>
      <c r="O52" s="61">
        <v>2</v>
      </c>
      <c r="P52" s="58">
        <v>36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95</v>
      </c>
      <c r="E53" s="164"/>
      <c r="F53" s="164"/>
      <c r="G53" s="172"/>
      <c r="H53" s="49">
        <v>317</v>
      </c>
      <c r="I53" s="59">
        <v>10</v>
      </c>
      <c r="J53" s="43"/>
      <c r="K53" s="62"/>
      <c r="L53" s="62"/>
      <c r="M53" s="43"/>
      <c r="N53" s="43"/>
      <c r="O53" s="61">
        <v>9</v>
      </c>
      <c r="P53" s="49">
        <v>244</v>
      </c>
      <c r="Q53" s="173" t="s">
        <v>95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46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59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72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108</v>
      </c>
      <c r="K56" s="69">
        <v>0</v>
      </c>
      <c r="L56" s="69">
        <v>7</v>
      </c>
      <c r="M56" s="69">
        <v>1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3</v>
      </c>
      <c r="L57" s="49">
        <v>517</v>
      </c>
      <c r="M57" s="50">
        <v>105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94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Fruitvale Ave/Foothill Blvd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42271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Foothill Boulevard</v>
      </c>
      <c r="E4" s="188"/>
      <c r="F4" s="189"/>
      <c r="G4" s="100"/>
      <c r="H4" s="98" t="s">
        <v>56</v>
      </c>
      <c r="I4" s="101"/>
      <c r="J4" s="101" t="str">
        <f>All!Q53</f>
        <v>Foothill Boulevard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3</v>
      </c>
      <c r="E7" s="114">
        <f>All!R31</f>
        <v>0</v>
      </c>
      <c r="F7" s="114">
        <f>All!V19</f>
        <v>20</v>
      </c>
      <c r="G7" s="115"/>
      <c r="H7" s="111">
        <f>All!U31</f>
        <v>1</v>
      </c>
      <c r="I7" s="112">
        <f>All!S31</f>
        <v>0</v>
      </c>
      <c r="J7" s="113">
        <f>All!T31</f>
        <v>2</v>
      </c>
      <c r="K7" s="114">
        <f>All!W31</f>
        <v>0</v>
      </c>
      <c r="L7" s="114">
        <f>All!Q19</f>
        <v>14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2</v>
      </c>
      <c r="E8" s="114">
        <f>All!R32</f>
        <v>1</v>
      </c>
      <c r="F8" s="114">
        <f>All!V20</f>
        <v>23</v>
      </c>
      <c r="G8" s="115"/>
      <c r="H8" s="111">
        <f>All!U32</f>
        <v>0</v>
      </c>
      <c r="I8" s="112">
        <f>All!S32</f>
        <v>0</v>
      </c>
      <c r="J8" s="113">
        <f>All!T32</f>
        <v>1</v>
      </c>
      <c r="K8" s="114">
        <f>All!W32</f>
        <v>0</v>
      </c>
      <c r="L8" s="114">
        <f>All!Q20</f>
        <v>19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0</v>
      </c>
      <c r="E9" s="114">
        <f>All!R33</f>
        <v>0</v>
      </c>
      <c r="F9" s="114">
        <f>All!V21</f>
        <v>15</v>
      </c>
      <c r="G9" s="115"/>
      <c r="H9" s="111">
        <f>All!U33</f>
        <v>2</v>
      </c>
      <c r="I9" s="112">
        <f>All!S33</f>
        <v>0</v>
      </c>
      <c r="J9" s="113">
        <f>All!T33</f>
        <v>3</v>
      </c>
      <c r="K9" s="114">
        <f>All!W33</f>
        <v>0</v>
      </c>
      <c r="L9" s="114">
        <f>All!Q21</f>
        <v>20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5</v>
      </c>
      <c r="E10" s="114">
        <f>All!R34</f>
        <v>0</v>
      </c>
      <c r="F10" s="114">
        <f>All!V22</f>
        <v>22</v>
      </c>
      <c r="G10" s="115"/>
      <c r="H10" s="111">
        <f>All!U34</f>
        <v>0</v>
      </c>
      <c r="I10" s="112">
        <f>All!S34</f>
        <v>0</v>
      </c>
      <c r="J10" s="113">
        <f>All!T34</f>
        <v>5</v>
      </c>
      <c r="K10" s="114">
        <f>All!W34</f>
        <v>0</v>
      </c>
      <c r="L10" s="114">
        <f>All!Q22</f>
        <v>19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0</v>
      </c>
      <c r="D11" s="122">
        <f>SUM(D7:D10)</f>
        <v>10</v>
      </c>
      <c r="E11" s="123">
        <f>SUM(E7:E10)</f>
        <v>1</v>
      </c>
      <c r="F11" s="124">
        <f>SUM(F7:F10)</f>
        <v>80</v>
      </c>
      <c r="G11" s="125"/>
      <c r="H11" s="120">
        <f>SUM(H7:H10)</f>
        <v>3</v>
      </c>
      <c r="I11" s="121">
        <f>SUM(I7:I10)</f>
        <v>0</v>
      </c>
      <c r="J11" s="122">
        <f>SUM(J7:J10)</f>
        <v>11</v>
      </c>
      <c r="K11" s="123">
        <f>SUM(K7:K10)</f>
        <v>0</v>
      </c>
      <c r="L11" s="124">
        <f>SUM(L7:L10)</f>
        <v>72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3</v>
      </c>
      <c r="E12" s="114">
        <f>All!R35</f>
        <v>0</v>
      </c>
      <c r="F12" s="114">
        <f>All!V23</f>
        <v>22</v>
      </c>
      <c r="G12" s="115"/>
      <c r="H12" s="127">
        <f>All!U35</f>
        <v>0</v>
      </c>
      <c r="I12" s="112">
        <f>All!S35</f>
        <v>0</v>
      </c>
      <c r="J12" s="113">
        <f>All!T35</f>
        <v>0</v>
      </c>
      <c r="K12" s="114">
        <f>All!W35</f>
        <v>0</v>
      </c>
      <c r="L12" s="114">
        <f>All!Q23</f>
        <v>14</v>
      </c>
    </row>
    <row r="13" spans="1:12">
      <c r="A13" s="116" t="s">
        <v>73</v>
      </c>
      <c r="B13" s="127">
        <f>All!P36</f>
        <v>0</v>
      </c>
      <c r="C13" s="112">
        <f>All!N36</f>
        <v>1</v>
      </c>
      <c r="D13" s="113">
        <f>All!O36</f>
        <v>5</v>
      </c>
      <c r="E13" s="114">
        <f>All!R36</f>
        <v>1</v>
      </c>
      <c r="F13" s="114">
        <f>All!V24</f>
        <v>11</v>
      </c>
      <c r="G13" s="115"/>
      <c r="H13" s="127">
        <f>All!U36</f>
        <v>0</v>
      </c>
      <c r="I13" s="112">
        <f>All!S36</f>
        <v>0</v>
      </c>
      <c r="J13" s="113">
        <f>All!T36</f>
        <v>0</v>
      </c>
      <c r="K13" s="114">
        <f>All!W36</f>
        <v>0</v>
      </c>
      <c r="L13" s="114">
        <f>All!Q24</f>
        <v>12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2</v>
      </c>
      <c r="E14" s="114">
        <f>All!R37</f>
        <v>0</v>
      </c>
      <c r="F14" s="114">
        <f>All!V25</f>
        <v>10</v>
      </c>
      <c r="G14" s="125"/>
      <c r="H14" s="127">
        <f>All!U37</f>
        <v>0</v>
      </c>
      <c r="I14" s="112">
        <f>All!S37</f>
        <v>0</v>
      </c>
      <c r="J14" s="113">
        <f>All!T37</f>
        <v>3</v>
      </c>
      <c r="K14" s="114">
        <f>All!W37</f>
        <v>0</v>
      </c>
      <c r="L14" s="114">
        <f>All!Q25</f>
        <v>6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3</v>
      </c>
      <c r="E15" s="114">
        <f>All!R38</f>
        <v>0</v>
      </c>
      <c r="F15" s="114">
        <f>All!V26</f>
        <v>18</v>
      </c>
      <c r="G15" s="115"/>
      <c r="H15" s="127">
        <f>All!U38</f>
        <v>0</v>
      </c>
      <c r="I15" s="112">
        <f>All!S38</f>
        <v>0</v>
      </c>
      <c r="J15" s="113">
        <f>All!T38</f>
        <v>5</v>
      </c>
      <c r="K15" s="114">
        <f>All!W38</f>
        <v>0</v>
      </c>
      <c r="L15" s="114">
        <f>All!Q26</f>
        <v>13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1</v>
      </c>
      <c r="D16" s="122">
        <f>SUM(D12:D15)</f>
        <v>13</v>
      </c>
      <c r="E16" s="123">
        <f>SUM(E12:E15)</f>
        <v>1</v>
      </c>
      <c r="F16" s="124">
        <f>SUM(F12:F15)</f>
        <v>61</v>
      </c>
      <c r="G16" s="125"/>
      <c r="H16" s="120">
        <f>SUM(H12:H15)</f>
        <v>0</v>
      </c>
      <c r="I16" s="121">
        <f>SUM(I12:I15)</f>
        <v>0</v>
      </c>
      <c r="J16" s="122">
        <f>SUM(J12:J15)</f>
        <v>8</v>
      </c>
      <c r="K16" s="123">
        <f>SUM(K12:K15)</f>
        <v>0</v>
      </c>
      <c r="L16" s="124">
        <f>SUM(L12:L15)</f>
        <v>45</v>
      </c>
    </row>
    <row r="17" spans="1:26" s="134" customFormat="1">
      <c r="A17" s="129" t="s">
        <v>77</v>
      </c>
      <c r="B17" s="130">
        <f>B16+B11</f>
        <v>0</v>
      </c>
      <c r="C17" s="131">
        <f>C16+C11</f>
        <v>1</v>
      </c>
      <c r="D17" s="132">
        <f>D16+D11</f>
        <v>23</v>
      </c>
      <c r="E17" s="133">
        <f>E16+E11</f>
        <v>2</v>
      </c>
      <c r="F17" s="133">
        <f>F16+F11</f>
        <v>141</v>
      </c>
      <c r="G17" s="125"/>
      <c r="H17" s="130">
        <f>H16+H11</f>
        <v>3</v>
      </c>
      <c r="I17" s="131">
        <f>I16+I11</f>
        <v>0</v>
      </c>
      <c r="J17" s="132">
        <f>J16+J11</f>
        <v>19</v>
      </c>
      <c r="K17" s="133">
        <f>K16+K11</f>
        <v>0</v>
      </c>
      <c r="L17" s="133">
        <f>L16+L11</f>
        <v>117</v>
      </c>
    </row>
    <row r="18" spans="1:26" s="135" customFormat="1">
      <c r="B18" s="136" t="s">
        <v>78</v>
      </c>
      <c r="C18" s="137"/>
      <c r="D18" s="138">
        <f>SUM(B17:D17)</f>
        <v>24</v>
      </c>
      <c r="F18" s="139"/>
      <c r="G18" s="140"/>
      <c r="H18" s="136" t="s">
        <v>78</v>
      </c>
      <c r="I18" s="140"/>
      <c r="J18" s="141">
        <f>SUM(H17:J17)</f>
        <v>22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Fruitvale Avenue</v>
      </c>
      <c r="E20" s="101"/>
      <c r="F20" s="102"/>
      <c r="G20" s="100"/>
      <c r="H20" s="98" t="s">
        <v>79</v>
      </c>
      <c r="I20" s="101"/>
      <c r="J20" s="101" t="str">
        <f>All!J48</f>
        <v>Fruitvale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1</v>
      </c>
      <c r="C23" s="112">
        <f>All!D31</f>
        <v>0</v>
      </c>
      <c r="D23" s="113">
        <f>All!E31</f>
        <v>4</v>
      </c>
      <c r="E23" s="114">
        <f>All!H31</f>
        <v>1</v>
      </c>
      <c r="F23" s="114">
        <f>All!L19</f>
        <v>40</v>
      </c>
      <c r="G23" s="115"/>
      <c r="H23" s="127">
        <f>All!K31</f>
        <v>0</v>
      </c>
      <c r="I23" s="112">
        <f>All!I31</f>
        <v>0</v>
      </c>
      <c r="J23" s="113">
        <f>All!J31</f>
        <v>6</v>
      </c>
      <c r="K23" s="114">
        <f>All!M31</f>
        <v>0</v>
      </c>
      <c r="L23" s="114">
        <f>All!G19</f>
        <v>21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1</v>
      </c>
      <c r="C24" s="112">
        <f>All!D32</f>
        <v>0</v>
      </c>
      <c r="D24" s="113">
        <f>All!E32</f>
        <v>4</v>
      </c>
      <c r="E24" s="114">
        <f>All!H32</f>
        <v>0</v>
      </c>
      <c r="F24" s="114">
        <f>All!L20</f>
        <v>29</v>
      </c>
      <c r="G24" s="115"/>
      <c r="H24" s="127">
        <f>All!K32</f>
        <v>1</v>
      </c>
      <c r="I24" s="112">
        <f>All!I32</f>
        <v>0</v>
      </c>
      <c r="J24" s="113">
        <f>All!J32</f>
        <v>3</v>
      </c>
      <c r="K24" s="114">
        <f>All!M32</f>
        <v>0</v>
      </c>
      <c r="L24" s="114">
        <f>All!G20</f>
        <v>9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1</v>
      </c>
      <c r="E25" s="114">
        <f>All!H33</f>
        <v>0</v>
      </c>
      <c r="F25" s="114">
        <f>All!L21</f>
        <v>24</v>
      </c>
      <c r="G25" s="115"/>
      <c r="H25" s="127">
        <f>All!K33</f>
        <v>1</v>
      </c>
      <c r="I25" s="112">
        <f>All!I33</f>
        <v>0</v>
      </c>
      <c r="J25" s="113">
        <f>All!J33</f>
        <v>2</v>
      </c>
      <c r="K25" s="114">
        <f>All!M33</f>
        <v>0</v>
      </c>
      <c r="L25" s="114">
        <f>All!G21</f>
        <v>17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0</v>
      </c>
      <c r="E26" s="114">
        <f>All!H34</f>
        <v>0</v>
      </c>
      <c r="F26" s="114">
        <f>All!L22</f>
        <v>30</v>
      </c>
      <c r="G26" s="115"/>
      <c r="H26" s="127">
        <f>All!K34</f>
        <v>1</v>
      </c>
      <c r="I26" s="112">
        <f>All!I34</f>
        <v>0</v>
      </c>
      <c r="J26" s="113">
        <f>All!J34</f>
        <v>2</v>
      </c>
      <c r="K26" s="114">
        <f>All!M34</f>
        <v>0</v>
      </c>
      <c r="L26" s="114">
        <f>All!G22</f>
        <v>23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2</v>
      </c>
      <c r="C27" s="121">
        <f>SUM(C23:C26)</f>
        <v>0</v>
      </c>
      <c r="D27" s="122">
        <f>SUM(D23:D26)</f>
        <v>9</v>
      </c>
      <c r="E27" s="123">
        <f>SUM(E23:E26)</f>
        <v>1</v>
      </c>
      <c r="F27" s="124">
        <f>SUM(F23:F26)</f>
        <v>123</v>
      </c>
      <c r="G27" s="125"/>
      <c r="H27" s="120">
        <f>SUM(H23:H26)</f>
        <v>3</v>
      </c>
      <c r="I27" s="121">
        <f>SUM(I23:I26)</f>
        <v>0</v>
      </c>
      <c r="J27" s="122">
        <f>SUM(J23:J26)</f>
        <v>13</v>
      </c>
      <c r="K27" s="123">
        <f>SUM(K23:K26)</f>
        <v>0</v>
      </c>
      <c r="L27" s="124">
        <f>SUM(L23:L26)</f>
        <v>70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2</v>
      </c>
      <c r="E28" s="114">
        <f>All!H35</f>
        <v>0</v>
      </c>
      <c r="F28" s="114">
        <f>All!L23</f>
        <v>25</v>
      </c>
      <c r="G28" s="115"/>
      <c r="H28" s="127">
        <f>All!K35</f>
        <v>1</v>
      </c>
      <c r="I28" s="112">
        <f>All!I35</f>
        <v>0</v>
      </c>
      <c r="J28" s="113">
        <f>All!J35</f>
        <v>0</v>
      </c>
      <c r="K28" s="114">
        <f>All!M35</f>
        <v>0</v>
      </c>
      <c r="L28" s="114">
        <f>All!G23</f>
        <v>24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1</v>
      </c>
      <c r="C29" s="112">
        <f>All!D36</f>
        <v>0</v>
      </c>
      <c r="D29" s="113">
        <f>All!E36</f>
        <v>4</v>
      </c>
      <c r="E29" s="114">
        <f>All!H36</f>
        <v>0</v>
      </c>
      <c r="F29" s="114">
        <f>All!L24</f>
        <v>35</v>
      </c>
      <c r="G29" s="115"/>
      <c r="H29" s="127">
        <f>All!K36</f>
        <v>0</v>
      </c>
      <c r="I29" s="112">
        <f>All!I36</f>
        <v>0</v>
      </c>
      <c r="J29" s="113">
        <f>All!J36</f>
        <v>2</v>
      </c>
      <c r="K29" s="114">
        <f>All!M36</f>
        <v>0</v>
      </c>
      <c r="L29" s="114">
        <f>All!G24</f>
        <v>23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2</v>
      </c>
      <c r="E30" s="114">
        <f>All!H37</f>
        <v>0</v>
      </c>
      <c r="F30" s="114">
        <f>All!L25</f>
        <v>37</v>
      </c>
      <c r="G30" s="125"/>
      <c r="H30" s="127">
        <f>All!K37</f>
        <v>4</v>
      </c>
      <c r="I30" s="112">
        <f>All!I37</f>
        <v>0</v>
      </c>
      <c r="J30" s="113">
        <f>All!J37</f>
        <v>0</v>
      </c>
      <c r="K30" s="114">
        <f>All!M37</f>
        <v>0</v>
      </c>
      <c r="L30" s="114">
        <f>All!G25</f>
        <v>16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3</v>
      </c>
      <c r="E31" s="114">
        <f>All!H38</f>
        <v>0</v>
      </c>
      <c r="F31" s="114">
        <f>All!L26</f>
        <v>39</v>
      </c>
      <c r="G31" s="115"/>
      <c r="H31" s="127">
        <f>All!K38</f>
        <v>2</v>
      </c>
      <c r="I31" s="112">
        <f>All!I38</f>
        <v>0</v>
      </c>
      <c r="J31" s="113">
        <f>All!J38</f>
        <v>1</v>
      </c>
      <c r="K31" s="114">
        <f>All!M38</f>
        <v>0</v>
      </c>
      <c r="L31" s="114">
        <f>All!G26</f>
        <v>7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1</v>
      </c>
      <c r="C32" s="121">
        <f>SUM(C28:C31)</f>
        <v>0</v>
      </c>
      <c r="D32" s="122">
        <f>SUM(D28:D31)</f>
        <v>11</v>
      </c>
      <c r="E32" s="123">
        <f>SUM(E28:E31)</f>
        <v>0</v>
      </c>
      <c r="F32" s="124">
        <f>SUM(F28:F31)</f>
        <v>136</v>
      </c>
      <c r="G32" s="125"/>
      <c r="H32" s="120">
        <f>SUM(H28:H31)</f>
        <v>7</v>
      </c>
      <c r="I32" s="121">
        <f>SUM(I28:I31)</f>
        <v>0</v>
      </c>
      <c r="J32" s="122">
        <f>SUM(J28:J31)</f>
        <v>3</v>
      </c>
      <c r="K32" s="123">
        <f>SUM(K28:K31)</f>
        <v>0</v>
      </c>
      <c r="L32" s="124">
        <f>SUM(L28:L31)</f>
        <v>70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3</v>
      </c>
      <c r="C33" s="131">
        <f>C32+C27</f>
        <v>0</v>
      </c>
      <c r="D33" s="132">
        <f>D32+D27</f>
        <v>20</v>
      </c>
      <c r="E33" s="133">
        <f>E32+E27</f>
        <v>1</v>
      </c>
      <c r="F33" s="133">
        <f>F32+F27</f>
        <v>259</v>
      </c>
      <c r="G33" s="125"/>
      <c r="H33" s="130">
        <f>H32+H27</f>
        <v>10</v>
      </c>
      <c r="I33" s="131">
        <f>I32+I27</f>
        <v>0</v>
      </c>
      <c r="J33" s="132">
        <f>J32+J27</f>
        <v>16</v>
      </c>
      <c r="K33" s="133">
        <f>K32+K27</f>
        <v>0</v>
      </c>
      <c r="L33" s="133">
        <f>L32+L27</f>
        <v>140</v>
      </c>
    </row>
    <row r="34" spans="1:17" s="135" customFormat="1">
      <c r="A34" s="136"/>
      <c r="B34" s="136" t="s">
        <v>78</v>
      </c>
      <c r="C34" s="137"/>
      <c r="D34" s="138">
        <f>SUM(B33:D33)</f>
        <v>23</v>
      </c>
      <c r="G34" s="140"/>
      <c r="H34" s="136" t="s">
        <v>78</v>
      </c>
      <c r="I34" s="140"/>
      <c r="J34" s="141">
        <f>SUM(H33:J33)</f>
        <v>26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115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3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657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20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2015-12-06T19:54:26Z</dcterms:modified>
</cp:coreProperties>
</file>