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O:\Environmental\Recycling\C&amp;D_NEF\Quarterly Reports\"/>
    </mc:Choice>
  </mc:AlternateContent>
  <xr:revisionPtr revIDLastSave="0" documentId="13_ncr:1_{DC08823B-EBD7-4310-8A8C-B05551CC0745}" xr6:coauthVersionLast="47" xr6:coauthVersionMax="47" xr10:uidLastSave="{00000000-0000-0000-0000-000000000000}"/>
  <bookViews>
    <workbookView xWindow="-120" yWindow="-120" windowWidth="29040" windowHeight="15840" xr2:uid="{C1A4F850-1174-4CFE-B8D2-B77B98169374}"/>
  </bookViews>
  <sheets>
    <sheet name="Data" sheetId="1" r:id="rId1"/>
    <sheet name="Fees" sheetId="4" r:id="rId2"/>
    <sheet name="Dropdowns" sheetId="3" r:id="rId3"/>
  </sheets>
  <definedNames>
    <definedName name="_xlnm.Print_Area" localSheetId="0">Data!$A$2:$J$402</definedName>
    <definedName name="_xlnm.Print_Area" localSheetId="1">Fees!$A$1:$C$35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 i="4" l="1"/>
  <c r="I2" i="3" s="1"/>
  <c r="B8" i="4"/>
  <c r="B10" i="4" s="1"/>
  <c r="B17" i="4" s="1"/>
  <c r="B13" i="4"/>
  <c r="M2" i="3" s="1"/>
  <c r="L2" i="3" l="1"/>
  <c r="K2" i="3"/>
  <c r="B5" i="4"/>
  <c r="J2" i="3" s="1"/>
  <c r="B16" i="4" l="1"/>
  <c r="B18" i="4" s="1"/>
  <c r="N2" i="3" s="1"/>
</calcChain>
</file>

<file path=xl/sharedStrings.xml><?xml version="1.0" encoding="utf-8"?>
<sst xmlns="http://schemas.openxmlformats.org/spreadsheetml/2006/main" count="261" uniqueCount="258">
  <si>
    <t>Ticket Number</t>
  </si>
  <si>
    <t>Tons</t>
  </si>
  <si>
    <t>Material Type</t>
  </si>
  <si>
    <t>Disposition (Diverted/Disposed)</t>
  </si>
  <si>
    <t>Facility Name</t>
  </si>
  <si>
    <t>Amount Billed to Customer</t>
  </si>
  <si>
    <t>Customer Name</t>
  </si>
  <si>
    <t>Service Address</t>
  </si>
  <si>
    <t xml:space="preserve">Oakland Building 
Permit Number </t>
  </si>
  <si>
    <t>Material Sales Revenue</t>
  </si>
  <si>
    <r>
      <rPr>
        <b/>
        <sz val="11"/>
        <color theme="0"/>
        <rFont val="Calibri"/>
        <family val="2"/>
        <scheme val="minor"/>
      </rPr>
      <t>A. Franchise Fees</t>
    </r>
    <r>
      <rPr>
        <sz val="11"/>
        <color theme="0"/>
        <rFont val="Calibri"/>
        <family val="2"/>
        <scheme val="minor"/>
      </rPr>
      <t xml:space="preserve"> </t>
    </r>
    <r>
      <rPr>
        <i/>
        <sz val="11"/>
        <color theme="0"/>
        <rFont val="Calibri"/>
        <family val="2"/>
        <scheme val="minor"/>
      </rPr>
      <t>(per Section 8.3 of the Non-Exclusive Franchise Agreement)</t>
    </r>
  </si>
  <si>
    <t>Customer Billings</t>
  </si>
  <si>
    <t>Franchise Fee Percentage</t>
  </si>
  <si>
    <t>Franchise Fee Payment Due</t>
  </si>
  <si>
    <r>
      <rPr>
        <b/>
        <sz val="11"/>
        <color theme="0"/>
        <rFont val="Calibri"/>
        <family val="2"/>
        <scheme val="minor"/>
      </rPr>
      <t>B. Administrative Fee</t>
    </r>
    <r>
      <rPr>
        <sz val="11"/>
        <color theme="0"/>
        <rFont val="Calibri"/>
        <family val="2"/>
        <scheme val="minor"/>
      </rPr>
      <t xml:space="preserve"> </t>
    </r>
    <r>
      <rPr>
        <i/>
        <sz val="11"/>
        <color theme="0"/>
        <rFont val="Calibri"/>
        <family val="2"/>
        <scheme val="minor"/>
      </rPr>
      <t>(per Section 8.4 of the Non-Exclusive Franchise Agreement)</t>
    </r>
  </si>
  <si>
    <t>Total Loads of C&amp;D Collected</t>
  </si>
  <si>
    <t>Administrative Fee Per Load</t>
  </si>
  <si>
    <t>Administrative Fee Payment Due</t>
  </si>
  <si>
    <t xml:space="preserve">C. Total Tons </t>
  </si>
  <si>
    <t>Total Tons of C&amp;D Collected</t>
  </si>
  <si>
    <r>
      <t xml:space="preserve">D. Total Fees </t>
    </r>
    <r>
      <rPr>
        <i/>
        <sz val="11"/>
        <color theme="0"/>
        <rFont val="Calibri"/>
        <family val="2"/>
        <scheme val="minor"/>
      </rPr>
      <t>(per "A" and "B" above)</t>
    </r>
  </si>
  <si>
    <t>Franchise Fees</t>
  </si>
  <si>
    <t>Administrative Fees</t>
  </si>
  <si>
    <t>Total Fee Payments Due to City*</t>
  </si>
  <si>
    <t xml:space="preserve"> FOR Q1, C&amp;D NEF QUARTERLY REPORT AND PAYMENT ARE DUE BY APRIL 30</t>
  </si>
  <si>
    <t xml:space="preserve"> FOR Q2, C&amp;D NEF QUARTERLY REPORT AND PAYMENT ARE DUE BY JULY 31</t>
  </si>
  <si>
    <t xml:space="preserve"> FOR Q3, C&amp;D NEF QUARTERLY REPORT AND PAYMENT ARE DUE BY OCTOBER 31</t>
  </si>
  <si>
    <t xml:space="preserve"> FOR Q4, C&amp;D NEF QUARTERLY REPORT AND PAYMENT ARE DUE BY DECEMBER 31</t>
  </si>
  <si>
    <t>Quarter</t>
  </si>
  <si>
    <t>Due Date</t>
  </si>
  <si>
    <t>Year</t>
  </si>
  <si>
    <t>Facilities</t>
  </si>
  <si>
    <t>Materials</t>
  </si>
  <si>
    <t>Disposition</t>
  </si>
  <si>
    <t>DO NOT MODIFY</t>
  </si>
  <si>
    <t>Total Loads Collected</t>
  </si>
  <si>
    <t>Total Tons Collected</t>
  </si>
  <si>
    <t>Total Fees Due to City</t>
  </si>
  <si>
    <t>Q1 - January, February, March</t>
  </si>
  <si>
    <t>Aaron Metals - Oakland</t>
  </si>
  <si>
    <t>Alternate Daily Cover (ADC)</t>
  </si>
  <si>
    <t>Diverted</t>
  </si>
  <si>
    <t>Totals</t>
  </si>
  <si>
    <t>Q2 - April, May, June</t>
  </si>
  <si>
    <t>Acoustic Materials Services</t>
  </si>
  <si>
    <t>Aluminum Cans</t>
  </si>
  <si>
    <t>Disposed</t>
  </si>
  <si>
    <t>Q3 - July, August, September</t>
  </si>
  <si>
    <t>AERC Recycling Solutions</t>
  </si>
  <si>
    <t>Appliances &amp; Equipment</t>
  </si>
  <si>
    <t>Q4 - October, November, December</t>
  </si>
  <si>
    <t>Alameda County Household Hazardous Waste (Tuesdays 9am - 12noon)</t>
  </si>
  <si>
    <t>Aritificial Grass/Synthetic Turf</t>
  </si>
  <si>
    <t>ALCO Metals - San Jose</t>
  </si>
  <si>
    <t>Asphalt - Pavement &amp; Grinding</t>
  </si>
  <si>
    <t>ALCO Metals - San Leandro</t>
  </si>
  <si>
    <t>Asphalt - Roofing</t>
  </si>
  <si>
    <t>ALCO Metals - Stockton</t>
  </si>
  <si>
    <t>Batteries</t>
  </si>
  <si>
    <t>ALCO Metals - Vallejo</t>
  </si>
  <si>
    <t>Bricks, Masonry &amp; Stone Products</t>
  </si>
  <si>
    <t>Altamont Landfill</t>
  </si>
  <si>
    <t>Bulky Miscellaneous Items</t>
  </si>
  <si>
    <t>Aman Environmental Construction (Closed)</t>
  </si>
  <si>
    <t>Car Batteries</t>
  </si>
  <si>
    <t>Antioch Building Materials</t>
  </si>
  <si>
    <t>Cardboard &amp; Paper Products</t>
  </si>
  <si>
    <t>Argent Materials, Inc</t>
  </si>
  <si>
    <t>Carpet &amp; Padding</t>
  </si>
  <si>
    <t>Arrow Recovery</t>
  </si>
  <si>
    <t>Ceiling Tiles</t>
  </si>
  <si>
    <t>Aspen Road Fill</t>
  </si>
  <si>
    <t>Compost</t>
  </si>
  <si>
    <t>Asphalt Shingle Recyclers, LLC</t>
  </si>
  <si>
    <t>Compostable Food Waste</t>
  </si>
  <si>
    <t>Bay Area Concrete Recycling - Treasure Island</t>
  </si>
  <si>
    <t>Concrete</t>
  </si>
  <si>
    <t>Bay Area Metals</t>
  </si>
  <si>
    <t>Deconstructed &amp; Reuse Items</t>
  </si>
  <si>
    <t>Bee Green Recycling (Commercial Waste and Recycling)</t>
  </si>
  <si>
    <t>Dirt/Soil-Clean Fill</t>
  </si>
  <si>
    <t>Berkeley Recycling Center</t>
  </si>
  <si>
    <t>Dirt/Soil-Contaminated Non-Hazardous</t>
  </si>
  <si>
    <t>Berkeley Transfer Station (without ADC) (LEED)</t>
  </si>
  <si>
    <t>Dirt/Soil-Contaminated, Hazardous</t>
  </si>
  <si>
    <t>Beyond Waste</t>
  </si>
  <si>
    <t>Dirt/Soil-Hazardous</t>
  </si>
  <si>
    <t>Blue Line Transfer</t>
  </si>
  <si>
    <t>Donated Food</t>
  </si>
  <si>
    <t>Building Resources</t>
  </si>
  <si>
    <t>Drywall - Clean/Unpainted</t>
  </si>
  <si>
    <t>C &amp; K Salvage</t>
  </si>
  <si>
    <t>Drywall - Demo &amp; painted</t>
  </si>
  <si>
    <t>California Waste Solutions (Oakland)</t>
  </si>
  <si>
    <t>EPS Styrofoam</t>
  </si>
  <si>
    <t>Cedar Avenue Recycling &amp; Transfer Station</t>
  </si>
  <si>
    <t>eWaste</t>
  </si>
  <si>
    <t>Century Recycling Center</t>
  </si>
  <si>
    <t>Fats, Oil and Grease (FOG)</t>
  </si>
  <si>
    <t>Certified Blue Recycling (open for account holders)</t>
  </si>
  <si>
    <t>Fluorescent Bulbs</t>
  </si>
  <si>
    <t>Circosta Metal</t>
  </si>
  <si>
    <t>Glass Bottles &amp; Containers</t>
  </si>
  <si>
    <t>Civicorps</t>
  </si>
  <si>
    <t>Glass Plate or Tempered</t>
  </si>
  <si>
    <t>Containers Unlimited</t>
  </si>
  <si>
    <t>Green Waste</t>
  </si>
  <si>
    <t>Contra Cost Topsoil (must have written authorization to delivery materials)</t>
  </si>
  <si>
    <t>High-Density Polyethylene (HDPE)</t>
  </si>
  <si>
    <t>Contra Costa Transfer &amp; Recovery Station</t>
  </si>
  <si>
    <t>Ink Toner and Cartridges</t>
  </si>
  <si>
    <t>Contra Costa Waste Services (Mt. Diablo Recycling)</t>
  </si>
  <si>
    <t>Liquid Recyclables</t>
  </si>
  <si>
    <t>County Quarry Products</t>
  </si>
  <si>
    <t>Low-Density Polyethylene (LDPE)</t>
  </si>
  <si>
    <t>Custom Alloy Scrap Sales (CASS)</t>
  </si>
  <si>
    <t>Materials Containing Asbestos</t>
  </si>
  <si>
    <t>Davis Street Transfer Station (Waste Management) without ADC (LEED)</t>
  </si>
  <si>
    <t>Materials with Lead-Based Paint</t>
  </si>
  <si>
    <t>DC Metals / WC Rose</t>
  </si>
  <si>
    <t>Metal</t>
  </si>
  <si>
    <t xml:space="preserve">Delta Scrap &amp; Salvage </t>
  </si>
  <si>
    <t>Metal Drums, Barrels &amp; Buckets</t>
  </si>
  <si>
    <t>Devlin Rd Recycling &amp; Transfer Facility</t>
  </si>
  <si>
    <t>Miscellaneous Debris</t>
  </si>
  <si>
    <t>Diablo Valley Rock</t>
  </si>
  <si>
    <t>Mixed C &amp; D Debris</t>
  </si>
  <si>
    <t>Dutra Materials</t>
  </si>
  <si>
    <t>Mixed Food Waste</t>
  </si>
  <si>
    <t>East Bay Recycling</t>
  </si>
  <si>
    <t>Mixed Recyclables</t>
  </si>
  <si>
    <t>EcoTerra - Richmond Yard</t>
  </si>
  <si>
    <t>Molded Fiberboard</t>
  </si>
  <si>
    <t>El Cerrito Recycling Center</t>
  </si>
  <si>
    <t>Motor Oil</t>
  </si>
  <si>
    <t>Evergreen Oil &amp; Environmental Services</t>
  </si>
  <si>
    <t>Mulch</t>
  </si>
  <si>
    <t>Expert Tree Service</t>
  </si>
  <si>
    <t>Other Hazardous Waste &amp; Materials</t>
  </si>
  <si>
    <t>Fink Road Landfill</t>
  </si>
  <si>
    <t>Paint</t>
  </si>
  <si>
    <t>Fremont Recycling &amp; Transfer Station</t>
  </si>
  <si>
    <t>Paint - oil based</t>
  </si>
  <si>
    <t>FRG Waste Resources</t>
  </si>
  <si>
    <t>Paint - water based</t>
  </si>
  <si>
    <t>Frys Machinery &amp; Metals</t>
  </si>
  <si>
    <t>Paper Products</t>
  </si>
  <si>
    <t>Garbage Reincarnation</t>
  </si>
  <si>
    <t>Plastic Bottles &amp; Containers</t>
  </si>
  <si>
    <t>Georgia Pacific Gypsum LLC</t>
  </si>
  <si>
    <t>Plastic Drums, Barrels, Buckets, and Plastic Containers</t>
  </si>
  <si>
    <t>Golden Bear Transfer Station</t>
  </si>
  <si>
    <t>Plastics &amp; Plastic Packaging Materials</t>
  </si>
  <si>
    <t>Golden Gate Disposal &amp; Recycling</t>
  </si>
  <si>
    <t>Porcelain</t>
  </si>
  <si>
    <t>Green Waste Recycle Yard &amp; Millworks</t>
  </si>
  <si>
    <t>PS Food Trays</t>
  </si>
  <si>
    <t>GreenWaste Carpet Recycling</t>
  </si>
  <si>
    <t>Rock, Sand, Gravel &amp; other inerts</t>
  </si>
  <si>
    <t>GreenWaste Recovery</t>
  </si>
  <si>
    <t>Septic Waste</t>
  </si>
  <si>
    <t>Guadalupe Landfill</t>
  </si>
  <si>
    <t>Sewage/Septic Waste</t>
  </si>
  <si>
    <t>Habitat for Humanity East Bay ReStore</t>
  </si>
  <si>
    <t>Shredded Paper</t>
  </si>
  <si>
    <t>Hayward Transfer Station (without ADC) (LEED)</t>
  </si>
  <si>
    <t>Solvents and Other Liquid Chemicals</t>
  </si>
  <si>
    <t>Hillman Metals</t>
  </si>
  <si>
    <t>Stucco/Plaster - Clean No Debris</t>
  </si>
  <si>
    <t>Independent Recycling Services</t>
  </si>
  <si>
    <t>Textiles</t>
  </si>
  <si>
    <t>Inner City Recycling</t>
  </si>
  <si>
    <t>Thermostats &amp; Mercury - Containing Equipment</t>
  </si>
  <si>
    <t>JACO Environmental</t>
  </si>
  <si>
    <t>Tires</t>
  </si>
  <si>
    <t>JD Services (Chip-It Recycling)</t>
  </si>
  <si>
    <t>Trash Sorted for Recovery</t>
  </si>
  <si>
    <t>Jebs Appliance</t>
  </si>
  <si>
    <t>Trash to Energy</t>
  </si>
  <si>
    <t>Keller Canyon Landfill</t>
  </si>
  <si>
    <t>Universal Waste - Other</t>
  </si>
  <si>
    <t>Kettleman Hills Facility</t>
  </si>
  <si>
    <t>Waste (Trash)</t>
  </si>
  <si>
    <t>KMC Paper</t>
  </si>
  <si>
    <t>Water</t>
  </si>
  <si>
    <t>Landfill Management</t>
  </si>
  <si>
    <t>Wood - Clean</t>
  </si>
  <si>
    <t>Livermore Sanitation</t>
  </si>
  <si>
    <t>Wood - Pallets</t>
  </si>
  <si>
    <t>Low Cost Appliances</t>
  </si>
  <si>
    <t>Wood - Treated/Painted</t>
  </si>
  <si>
    <t>Marin Resource Recovery Center</t>
  </si>
  <si>
    <t>Myers Container Management Services</t>
  </si>
  <si>
    <t>Napa Recycling and Composting Facility</t>
  </si>
  <si>
    <t>National Gypsum Richmond Plant</t>
  </si>
  <si>
    <t>National Recycling Corporation</t>
  </si>
  <si>
    <t>Newby Island Landfill (Republic Services)</t>
  </si>
  <si>
    <t>Nica Metals</t>
  </si>
  <si>
    <t>Nor-Cal Rock</t>
  </si>
  <si>
    <t>North County Recycling Center and Sanitary Landfill</t>
  </si>
  <si>
    <t>Northern California Paper Recyclers</t>
  </si>
  <si>
    <t>Oakland Army Base Recycling Center (OAB projects only)</t>
  </si>
  <si>
    <t>Oakland Pallet</t>
  </si>
  <si>
    <t>Ohmega Salvage</t>
  </si>
  <si>
    <t>O'Neil HVAC Recycling, Inc.</t>
  </si>
  <si>
    <t>Ox Mountain Sanitary Landfill</t>
  </si>
  <si>
    <t>PABCO Gypsum</t>
  </si>
  <si>
    <t>Pacific Coast Recycling</t>
  </si>
  <si>
    <t>Pacific Sanitation</t>
  </si>
  <si>
    <t>Pleasant Paper Recycling Inc</t>
  </si>
  <si>
    <t>Pleasanton Transfer &amp; Recovery Facility</t>
  </si>
  <si>
    <t>Port of Oakland Material Handling Yard - Oakland Airport Only</t>
  </si>
  <si>
    <t>Potrero Hills Landfill</t>
  </si>
  <si>
    <t>Premier Recycle</t>
  </si>
  <si>
    <t>Questar</t>
  </si>
  <si>
    <t>Quick Light Recycling (PICK UP ONLY, NO DROP OFFS)</t>
  </si>
  <si>
    <t>Randazzo Enterprises, Inc.</t>
  </si>
  <si>
    <t>RAS Metals</t>
  </si>
  <si>
    <t>Recology Hay Road</t>
  </si>
  <si>
    <t>Recology San Francisco (without ADC) (LEED)</t>
  </si>
  <si>
    <t>RecycLights</t>
  </si>
  <si>
    <t>Reed &amp; Graham, Inc. - San Jose</t>
  </si>
  <si>
    <t>Republic Services</t>
  </si>
  <si>
    <t>Reusable Lumber Company</t>
  </si>
  <si>
    <t>RockTenn Recycling- Oakland</t>
  </si>
  <si>
    <t>RockTenn Recycling- San Jose</t>
  </si>
  <si>
    <t>Safety Kleen</t>
  </si>
  <si>
    <t>San Francisco Recycling and Disposal i MRF</t>
  </si>
  <si>
    <t>Schnitzer Steel - Oakland</t>
  </si>
  <si>
    <t>Schnitzer Steel - San Jose</t>
  </si>
  <si>
    <t>Secondary Fibre</t>
  </si>
  <si>
    <t>Shoreway Environmental Center</t>
  </si>
  <si>
    <t>Shred Works</t>
  </si>
  <si>
    <t>Sims Metal Management - Hayward</t>
  </si>
  <si>
    <t>Sims Metal Management - Redwood City</t>
  </si>
  <si>
    <t>Sims Metal Management - Richmond</t>
  </si>
  <si>
    <t>Sims Metal Management - San Francisco</t>
  </si>
  <si>
    <t>SRDC Recycling - San Jose</t>
  </si>
  <si>
    <t>Standard Iron &amp; Metals Co.</t>
  </si>
  <si>
    <t>Stevens Creek Quarry - Sunnyvale</t>
  </si>
  <si>
    <t>Stevens Creek Quarry - Sunol</t>
  </si>
  <si>
    <t>Super Link Plastic</t>
  </si>
  <si>
    <t>Sutta</t>
  </si>
  <si>
    <t>Syar Industries Inc.</t>
  </si>
  <si>
    <t>The ReUse People</t>
  </si>
  <si>
    <t>The Sink Factory</t>
  </si>
  <si>
    <t>This &amp; That Used Building Materials</t>
  </si>
  <si>
    <t>Urban Ore</t>
  </si>
  <si>
    <t>US Ecology</t>
  </si>
  <si>
    <t>Vasco Road Landfill</t>
  </si>
  <si>
    <t>Vision Recycling</t>
  </si>
  <si>
    <t>Vulcan Materials</t>
  </si>
  <si>
    <t>West Contra Costa Co Sanitary Landfill (Republic Services)</t>
  </si>
  <si>
    <t>Whole House Building Supply &amp; Salvage</t>
  </si>
  <si>
    <t>World Environmental &amp; Energy</t>
  </si>
  <si>
    <t>Zanker Material Processing Facility</t>
  </si>
  <si>
    <t>Zanker Road Landfill</t>
  </si>
  <si>
    <t>Z-Best Composting Facility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</si>
</sst>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0"/>
      <name val="Calibri"/>
      <family val="2"/>
      <scheme val="minor"/>
    </font>
    <font>
      <u/>
      <sz val="11"/>
      <color theme="10"/>
      <name val="Calibri"/>
      <family val="2"/>
      <scheme val="minor"/>
    </font>
    <font>
      <sz val="12"/>
      <color theme="1"/>
      <name val="Calibri"/>
      <family val="2"/>
      <scheme val="minor"/>
    </font>
    <font>
      <b/>
      <sz val="12"/>
      <color theme="0"/>
      <name val="Calibri"/>
      <family val="2"/>
      <scheme val="minor"/>
    </font>
    <font>
      <b/>
      <sz val="11"/>
      <color rgb="FFFF0000"/>
      <name val="Calibri"/>
      <family val="2"/>
      <scheme val="minor"/>
    </font>
    <font>
      <sz val="10"/>
      <name val="Arial"/>
      <family val="2"/>
    </font>
  </fonts>
  <fills count="9">
    <fill>
      <patternFill patternType="none"/>
    </fill>
    <fill>
      <patternFill patternType="gray125"/>
    </fill>
    <fill>
      <patternFill patternType="solid">
        <fgColor theme="1"/>
        <bgColor indexed="64"/>
      </patternFill>
    </fill>
    <fill>
      <patternFill patternType="solid">
        <fgColor rgb="FFC00000"/>
        <bgColor indexed="64"/>
      </patternFill>
    </fill>
    <fill>
      <patternFill patternType="solid">
        <fgColor theme="9" tint="-0.249977111117893"/>
        <bgColor indexed="64"/>
      </patternFill>
    </fill>
    <fill>
      <patternFill patternType="solid">
        <fgColor rgb="FF7030A0"/>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theme="2" tint="-9.9978637043366805E-2"/>
        <bgColor indexed="64"/>
      </patternFill>
    </fill>
  </fills>
  <borders count="13">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0" fontId="10" fillId="0" borderId="0"/>
  </cellStyleXfs>
  <cellXfs count="45">
    <xf numFmtId="0" fontId="0" fillId="0" borderId="0" xfId="0"/>
    <xf numFmtId="0" fontId="0" fillId="0" borderId="0" xfId="0" applyAlignment="1">
      <alignment wrapText="1"/>
    </xf>
    <xf numFmtId="164" fontId="0" fillId="0" borderId="0" xfId="0" applyNumberFormat="1"/>
    <xf numFmtId="0" fontId="4" fillId="2" borderId="1" xfId="0" applyFont="1" applyFill="1" applyBorder="1" applyAlignment="1">
      <alignment horizontal="left"/>
    </xf>
    <xf numFmtId="0" fontId="4" fillId="2" borderId="2" xfId="0" applyFont="1" applyFill="1" applyBorder="1" applyAlignment="1">
      <alignment horizontal="centerContinuous"/>
    </xf>
    <xf numFmtId="0" fontId="0" fillId="0" borderId="3" xfId="0" applyBorder="1" applyAlignment="1">
      <alignment horizontal="left" vertical="top"/>
    </xf>
    <xf numFmtId="0" fontId="0" fillId="0" borderId="5" xfId="0" applyBorder="1" applyAlignment="1">
      <alignment horizontal="left" vertical="top"/>
    </xf>
    <xf numFmtId="9" fontId="0" fillId="0" borderId="6" xfId="3" applyFont="1" applyBorder="1" applyProtection="1"/>
    <xf numFmtId="0" fontId="0" fillId="0" borderId="7" xfId="0" applyBorder="1" applyAlignment="1">
      <alignment horizontal="left" vertical="top"/>
    </xf>
    <xf numFmtId="165" fontId="0" fillId="0" borderId="4" xfId="1" applyNumberFormat="1" applyFont="1" applyBorder="1" applyProtection="1"/>
    <xf numFmtId="0" fontId="0" fillId="0" borderId="9" xfId="0" applyBorder="1" applyAlignment="1">
      <alignment horizontal="left" vertical="top"/>
    </xf>
    <xf numFmtId="44" fontId="0" fillId="0" borderId="10" xfId="2" applyFont="1" applyBorder="1" applyProtection="1"/>
    <xf numFmtId="0" fontId="2" fillId="2" borderId="1" xfId="0" applyFont="1" applyFill="1" applyBorder="1" applyAlignment="1">
      <alignment horizontal="left"/>
    </xf>
    <xf numFmtId="0" fontId="3" fillId="2" borderId="11" xfId="0" applyFont="1" applyFill="1" applyBorder="1" applyAlignment="1">
      <alignment horizontal="left"/>
    </xf>
    <xf numFmtId="165" fontId="0" fillId="0" borderId="8" xfId="1" applyNumberFormat="1" applyFont="1" applyBorder="1" applyProtection="1"/>
    <xf numFmtId="0" fontId="0" fillId="0" borderId="3" xfId="0" applyBorder="1"/>
    <xf numFmtId="0" fontId="0" fillId="0" borderId="9" xfId="0" applyBorder="1"/>
    <xf numFmtId="0" fontId="0" fillId="0" borderId="7" xfId="0" applyBorder="1"/>
    <xf numFmtId="0" fontId="2" fillId="0" borderId="0" xfId="0" applyFont="1" applyAlignment="1">
      <alignment horizontal="left"/>
    </xf>
    <xf numFmtId="0" fontId="6" fillId="0" borderId="0" xfId="4" applyProtection="1"/>
    <xf numFmtId="164" fontId="0" fillId="0" borderId="4" xfId="2" applyNumberFormat="1" applyFont="1" applyBorder="1" applyProtection="1"/>
    <xf numFmtId="16" fontId="0" fillId="0" borderId="0" xfId="0" applyNumberFormat="1"/>
    <xf numFmtId="0" fontId="7" fillId="0" borderId="0" xfId="0" applyFont="1" applyAlignment="1">
      <alignment horizontal="center" wrapText="1"/>
    </xf>
    <xf numFmtId="7" fontId="0" fillId="0" borderId="8" xfId="2" applyNumberFormat="1" applyFont="1" applyBorder="1" applyProtection="1"/>
    <xf numFmtId="164" fontId="0" fillId="0" borderId="8" xfId="2" applyNumberFormat="1" applyFont="1" applyBorder="1" applyProtection="1"/>
    <xf numFmtId="7" fontId="0" fillId="0" borderId="4" xfId="0" applyNumberFormat="1" applyBorder="1"/>
    <xf numFmtId="7" fontId="0" fillId="0" borderId="10" xfId="0" applyNumberFormat="1" applyBorder="1"/>
    <xf numFmtId="7" fontId="0" fillId="0" borderId="8" xfId="0" applyNumberFormat="1" applyBorder="1"/>
    <xf numFmtId="0" fontId="3" fillId="0" borderId="0" xfId="0" applyFont="1"/>
    <xf numFmtId="164" fontId="3" fillId="7" borderId="0" xfId="2" applyNumberFormat="1" applyFont="1" applyFill="1" applyBorder="1"/>
    <xf numFmtId="7" fontId="3" fillId="7" borderId="0" xfId="2" applyNumberFormat="1" applyFont="1" applyFill="1" applyBorder="1"/>
    <xf numFmtId="0" fontId="3" fillId="7" borderId="0" xfId="0" applyFont="1" applyFill="1"/>
    <xf numFmtId="44" fontId="3" fillId="7" borderId="0" xfId="2" applyFont="1" applyFill="1" applyBorder="1"/>
    <xf numFmtId="0" fontId="3" fillId="7" borderId="0" xfId="0" applyFont="1" applyFill="1" applyAlignment="1">
      <alignment horizontal="right"/>
    </xf>
    <xf numFmtId="0" fontId="9" fillId="8" borderId="0" xfId="0" applyFont="1" applyFill="1"/>
    <xf numFmtId="8" fontId="0" fillId="0" borderId="0" xfId="0" applyNumberFormat="1"/>
    <xf numFmtId="0" fontId="0" fillId="0" borderId="0" xfId="0" applyAlignment="1">
      <alignment horizontal="left" vertical="top" wrapText="1"/>
    </xf>
    <xf numFmtId="0" fontId="8" fillId="4" borderId="12" xfId="0" applyFont="1" applyFill="1" applyBorder="1" applyAlignment="1">
      <alignment horizontal="center" vertical="center"/>
    </xf>
    <xf numFmtId="0" fontId="8" fillId="4" borderId="0" xfId="0" applyFont="1" applyFill="1" applyAlignment="1">
      <alignment horizontal="center" vertical="center"/>
    </xf>
    <xf numFmtId="0" fontId="8" fillId="3" borderId="12" xfId="0" applyFont="1" applyFill="1" applyBorder="1" applyAlignment="1">
      <alignment horizontal="center" vertical="center"/>
    </xf>
    <xf numFmtId="0" fontId="8" fillId="3" borderId="0" xfId="0" applyFont="1" applyFill="1" applyAlignment="1">
      <alignment horizontal="center" vertical="center"/>
    </xf>
    <xf numFmtId="0" fontId="8" fillId="5" borderId="12" xfId="0" applyFont="1" applyFill="1" applyBorder="1" applyAlignment="1">
      <alignment horizontal="center" vertical="center"/>
    </xf>
    <xf numFmtId="0" fontId="8" fillId="5" borderId="0" xfId="0" applyFont="1" applyFill="1" applyAlignment="1">
      <alignment horizontal="center" vertical="center"/>
    </xf>
    <xf numFmtId="0" fontId="8" fillId="6" borderId="12" xfId="0" applyFont="1" applyFill="1" applyBorder="1" applyAlignment="1">
      <alignment horizontal="center" vertical="center"/>
    </xf>
    <xf numFmtId="0" fontId="8" fillId="6" borderId="0" xfId="0" applyFont="1" applyFill="1" applyAlignment="1">
      <alignment horizontal="center" vertical="center"/>
    </xf>
  </cellXfs>
  <cellStyles count="6">
    <cellStyle name="Comma" xfId="1" builtinId="3"/>
    <cellStyle name="Currency" xfId="2" builtinId="4"/>
    <cellStyle name="Hyperlink" xfId="4" builtinId="8"/>
    <cellStyle name="Normal" xfId="0" builtinId="0"/>
    <cellStyle name="Normal 5" xfId="5" xr:uid="{AC36D594-7EA3-400E-9EA7-861BDE4AD10B}"/>
    <cellStyle name="Percent" xfId="3" builtinId="5"/>
  </cellStyles>
  <dxfs count="18">
    <dxf>
      <font>
        <b/>
        <i val="0"/>
        <strike val="0"/>
        <condense val="0"/>
        <extend val="0"/>
        <outline val="0"/>
        <shadow val="0"/>
        <u val="none"/>
        <vertAlign val="baseline"/>
        <sz val="11"/>
        <color theme="1"/>
        <name val="Calibri"/>
        <family val="2"/>
        <scheme val="minor"/>
      </font>
      <numFmt numFmtId="11" formatCode="&quot;$&quot;#,##0.00_);\(&quot;$&quot;#,##0.00\)"/>
      <fill>
        <patternFill patternType="solid">
          <fgColor indexed="64"/>
          <bgColor theme="0" tint="-0.14999847407452621"/>
        </patternFill>
      </fill>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dxf>
    <dxf>
      <font>
        <b/>
        <i val="0"/>
        <strike val="0"/>
        <condense val="0"/>
        <extend val="0"/>
        <outline val="0"/>
        <shadow val="0"/>
        <u val="none"/>
        <vertAlign val="baseline"/>
        <sz val="11"/>
        <color theme="1"/>
        <name val="Calibri"/>
        <family val="2"/>
        <scheme val="minor"/>
      </font>
      <numFmt numFmtId="11" formatCode="&quot;$&quot;#,##0.00_);\(&quot;$&quot;#,##0.00\)"/>
      <fill>
        <patternFill patternType="solid">
          <fgColor indexed="64"/>
          <bgColor theme="0" tint="-0.14999847407452621"/>
        </patternFill>
      </fill>
    </dxf>
    <dxf>
      <font>
        <b/>
        <i val="0"/>
        <strike val="0"/>
        <condense val="0"/>
        <extend val="0"/>
        <outline val="0"/>
        <shadow val="0"/>
        <u val="none"/>
        <vertAlign val="baseline"/>
        <sz val="11"/>
        <color theme="1"/>
        <name val="Calibri"/>
        <family val="2"/>
        <scheme val="minor"/>
      </font>
      <numFmt numFmtId="164" formatCode="&quot;$&quot;#,##0.00"/>
      <fill>
        <patternFill patternType="solid">
          <fgColor indexed="64"/>
          <bgColor theme="0" tint="-0.14999847407452621"/>
        </patternFill>
      </fill>
    </dxf>
    <dxf>
      <fill>
        <patternFill patternType="solid">
          <fgColor indexed="64"/>
          <bgColor theme="0" tint="-0.14999847407452621"/>
        </patternFill>
      </fill>
    </dxf>
    <dxf>
      <border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164" formatCode="&quot;$&quot;#,##0.00"/>
    </dxf>
    <dxf>
      <numFmt numFmtId="164" formatCode="&quot;$&quot;#,##0.00"/>
    </dxf>
    <dxf>
      <font>
        <strike val="0"/>
        <outline val="0"/>
        <shadow val="0"/>
        <u val="none"/>
        <vertAlign val="baseline"/>
        <sz val="12"/>
        <color theme="1"/>
        <name val="Calibri"/>
        <family val="2"/>
        <scheme val="minor"/>
      </font>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9524</xdr:rowOff>
    </xdr:from>
    <xdr:to>
      <xdr:col>10</xdr:col>
      <xdr:colOff>0</xdr:colOff>
      <xdr:row>0</xdr:row>
      <xdr:rowOff>1885949</xdr:rowOff>
    </xdr:to>
    <xdr:sp macro="" textlink="">
      <xdr:nvSpPr>
        <xdr:cNvPr id="2" name="TextBox 1">
          <a:extLst>
            <a:ext uri="{FF2B5EF4-FFF2-40B4-BE49-F238E27FC236}">
              <a16:creationId xmlns:a16="http://schemas.microsoft.com/office/drawing/2014/main" id="{C0E06867-3D18-6E87-45CE-9E98A9A6F21C}"/>
            </a:ext>
          </a:extLst>
        </xdr:cNvPr>
        <xdr:cNvSpPr txBox="1"/>
      </xdr:nvSpPr>
      <xdr:spPr>
        <a:xfrm>
          <a:off x="0" y="9524"/>
          <a:ext cx="14144625" cy="18764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Instructions: For each load of C&amp;D Debris hauled, enter information in the rows below.  Use one line per transaction. Under Facility Name, Material Type, and Disposition, use the drop down menus. Click on the downward arrow appearing to the right of a cell to access menu. If the information you need is not in the drop down menu, choose "other - explain below" and enter the missing information in Table 2 at the bottom of the page (below Line 411). Totals will automatically update in the Fees tab. Per instructions on that tab, please submit this spreadsheet by email (as an Excel spreadsheet, NOT a PDF), then print out a copy of the Fees tab and mail it with payment of the Total Fee Payments Due to City.</a:t>
          </a:r>
        </a:p>
        <a:p>
          <a:endParaRPr lang="en-US" sz="1200"/>
        </a:p>
        <a:p>
          <a:r>
            <a:rPr lang="en-US" sz="1200"/>
            <a:t>Due Dates:</a:t>
          </a:r>
        </a:p>
        <a:p>
          <a:r>
            <a:rPr lang="en-US" sz="1200">
              <a:solidFill>
                <a:schemeClr val="accent6">
                  <a:lumMod val="75000"/>
                </a:schemeClr>
              </a:solidFill>
            </a:rPr>
            <a:t>Quarter</a:t>
          </a:r>
          <a:r>
            <a:rPr lang="en-US" sz="1200" baseline="0">
              <a:solidFill>
                <a:schemeClr val="accent6">
                  <a:lumMod val="75000"/>
                </a:schemeClr>
              </a:solidFill>
            </a:rPr>
            <a:t> 1 (January, February, March): </a:t>
          </a:r>
          <a:r>
            <a:rPr lang="en-US" sz="1200" b="1" baseline="0">
              <a:solidFill>
                <a:schemeClr val="accent6">
                  <a:lumMod val="75000"/>
                </a:schemeClr>
              </a:solidFill>
            </a:rPr>
            <a:t>Fees and Reports Due April 30th</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rgbClr val="C00000"/>
              </a:solidFill>
            </a:rPr>
            <a:t>Quarter 2 (April, May, June): </a:t>
          </a:r>
          <a:r>
            <a:rPr lang="en-US" sz="1200" b="1" baseline="0">
              <a:solidFill>
                <a:srgbClr val="C00000"/>
              </a:solidFill>
              <a:effectLst/>
              <a:latin typeface="+mn-lt"/>
              <a:ea typeface="+mn-ea"/>
              <a:cs typeface="+mn-cs"/>
            </a:rPr>
            <a:t>Fees and Reports Due July 31st</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rgbClr val="7030A0"/>
              </a:solidFill>
              <a:effectLst/>
              <a:latin typeface="+mn-lt"/>
              <a:ea typeface="+mn-ea"/>
              <a:cs typeface="+mn-cs"/>
            </a:rPr>
            <a:t>Quarter 3 (July, August, September): </a:t>
          </a:r>
          <a:r>
            <a:rPr lang="en-US" sz="1200" b="1" baseline="0">
              <a:solidFill>
                <a:srgbClr val="7030A0"/>
              </a:solidFill>
              <a:effectLst/>
              <a:latin typeface="+mn-lt"/>
              <a:ea typeface="+mn-ea"/>
              <a:cs typeface="+mn-cs"/>
            </a:rPr>
            <a:t>Fees and Reports Due October 31st</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accent5">
                  <a:lumMod val="50000"/>
                </a:schemeClr>
              </a:solidFill>
              <a:effectLst/>
              <a:latin typeface="+mn-lt"/>
              <a:ea typeface="+mn-ea"/>
              <a:cs typeface="+mn-cs"/>
            </a:rPr>
            <a:t>Quarter 4 (October, November, December): </a:t>
          </a:r>
          <a:r>
            <a:rPr lang="en-US" sz="1200" b="1" baseline="0">
              <a:solidFill>
                <a:schemeClr val="accent5">
                  <a:lumMod val="50000"/>
                </a:schemeClr>
              </a:solidFill>
              <a:effectLst/>
              <a:latin typeface="+mn-lt"/>
              <a:ea typeface="+mn-ea"/>
              <a:cs typeface="+mn-cs"/>
            </a:rPr>
            <a:t>Fees and Reports Due January 31st</a:t>
          </a:r>
          <a:endParaRPr lang="en-US" sz="1200" b="1">
            <a:solidFill>
              <a:schemeClr val="accent5">
                <a:lumMod val="50000"/>
              </a:schemeClr>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236219</xdr:colOff>
      <xdr:row>19</xdr:row>
      <xdr:rowOff>64768</xdr:rowOff>
    </xdr:from>
    <xdr:to>
      <xdr:col>1</xdr:col>
      <xdr:colOff>3531870</xdr:colOff>
      <xdr:row>33</xdr:row>
      <xdr:rowOff>194310</xdr:rowOff>
    </xdr:to>
    <xdr:sp macro="" textlink="">
      <xdr:nvSpPr>
        <xdr:cNvPr id="2" name="TextBox 1">
          <a:extLst>
            <a:ext uri="{FF2B5EF4-FFF2-40B4-BE49-F238E27FC236}">
              <a16:creationId xmlns:a16="http://schemas.microsoft.com/office/drawing/2014/main" id="{24F72323-842B-416E-A7F3-8F64233DD944}"/>
            </a:ext>
          </a:extLst>
        </xdr:cNvPr>
        <xdr:cNvSpPr txBox="1"/>
      </xdr:nvSpPr>
      <xdr:spPr>
        <a:xfrm>
          <a:off x="236219" y="4697728"/>
          <a:ext cx="5604511" cy="2872742"/>
        </a:xfrm>
        <a:prstGeom prst="rect">
          <a:avLst/>
        </a:prstGeom>
        <a:solidFill>
          <a:schemeClr val="bg1">
            <a:lumMod val="85000"/>
          </a:schemeClr>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u="sng"/>
            <a:t>Spreadsheet Users</a:t>
          </a:r>
          <a:endParaRPr lang="en-US" sz="1400" b="1" u="none">
            <a:solidFill>
              <a:srgbClr val="FF0000"/>
            </a:solidFill>
          </a:endParaRPr>
        </a:p>
        <a:p>
          <a:endParaRPr lang="en-US" sz="1000"/>
        </a:p>
        <a:p>
          <a:r>
            <a:rPr lang="en-US" sz="1100"/>
            <a:t>To submit your quarterly</a:t>
          </a:r>
          <a:r>
            <a:rPr lang="en-US" sz="1100" baseline="0"/>
            <a:t> REPORT - p</a:t>
          </a:r>
          <a:r>
            <a:rPr lang="en-US" sz="1100"/>
            <a:t>lease</a:t>
          </a:r>
          <a:r>
            <a:rPr lang="en-US" sz="1100" baseline="0"/>
            <a:t> EMAIL this Excel spreadsheet to </a:t>
          </a:r>
          <a:r>
            <a:rPr lang="en-US" sz="1100" b="1" u="sng" baseline="0">
              <a:solidFill>
                <a:srgbClr val="0070C0"/>
              </a:solidFill>
            </a:rPr>
            <a:t>C&amp;DNEF@oaklandca.gov </a:t>
          </a:r>
          <a:endParaRPr lang="en-US" sz="1100"/>
        </a:p>
        <a:p>
          <a:endParaRPr lang="en-US" sz="1100"/>
        </a:p>
        <a:p>
          <a:r>
            <a:rPr lang="en-US" sz="1100"/>
            <a:t>To submit your quarerty PAYMENT - please print this page and mail it with a certified or cashier's check, or money order payable to “City of Oakland” to</a:t>
          </a:r>
          <a:r>
            <a:rPr lang="en-US" sz="1100" baseline="0"/>
            <a:t> this address:</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a:t>City of Oakland</a:t>
          </a:r>
        </a:p>
        <a:p>
          <a:pPr marL="0" marR="0" lvl="0" indent="0" defTabSz="914400" eaLnBrk="1" fontAlgn="auto" latinLnBrk="0" hangingPunct="1">
            <a:lnSpc>
              <a:spcPct val="100000"/>
            </a:lnSpc>
            <a:spcBef>
              <a:spcPts val="0"/>
            </a:spcBef>
            <a:spcAft>
              <a:spcPts val="0"/>
            </a:spcAft>
            <a:buClrTx/>
            <a:buSzTx/>
            <a:buFontTx/>
            <a:buNone/>
            <a:tabLst/>
            <a:defRPr/>
          </a:pPr>
          <a:r>
            <a:rPr lang="en-US" sz="1100"/>
            <a:t>OPW Fiscal Services Division</a:t>
          </a:r>
        </a:p>
        <a:p>
          <a:pPr marL="0" marR="0" lvl="0" indent="0" defTabSz="914400" eaLnBrk="1" fontAlgn="auto" latinLnBrk="0" hangingPunct="1">
            <a:lnSpc>
              <a:spcPct val="100000"/>
            </a:lnSpc>
            <a:spcBef>
              <a:spcPts val="0"/>
            </a:spcBef>
            <a:spcAft>
              <a:spcPts val="0"/>
            </a:spcAft>
            <a:buClrTx/>
            <a:buSzTx/>
            <a:buFontTx/>
            <a:buNone/>
            <a:tabLst/>
            <a:defRPr/>
          </a:pPr>
          <a:r>
            <a:rPr lang="en-US" sz="1100"/>
            <a:t>250 Frank H. Ogawa Plaza, Ste. 3341</a:t>
          </a:r>
        </a:p>
        <a:p>
          <a:pPr marL="0" marR="0" lvl="0" indent="0" defTabSz="914400" eaLnBrk="1" fontAlgn="auto" latinLnBrk="0" hangingPunct="1">
            <a:lnSpc>
              <a:spcPct val="100000"/>
            </a:lnSpc>
            <a:spcBef>
              <a:spcPts val="0"/>
            </a:spcBef>
            <a:spcAft>
              <a:spcPts val="0"/>
            </a:spcAft>
            <a:buClrTx/>
            <a:buSzTx/>
            <a:buFontTx/>
            <a:buNone/>
            <a:tabLst/>
            <a:defRPr/>
          </a:pPr>
          <a:r>
            <a:rPr lang="en-US" sz="1100"/>
            <a:t>Oakland, CA  94612</a:t>
          </a:r>
        </a:p>
        <a:p>
          <a:endParaRPr lang="en-US"/>
        </a:p>
        <a:p>
          <a:r>
            <a:rPr lang="en-US" sz="1100" b="0" i="0" u="none" strike="noStrike">
              <a:solidFill>
                <a:schemeClr val="dk1"/>
              </a:solidFill>
              <a:effectLst/>
              <a:latin typeface="+mn-lt"/>
              <a:ea typeface="+mn-ea"/>
              <a:cs typeface="+mn-cs"/>
            </a:rPr>
            <a:t>Recycling Hotline</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(510) 238 SAVE (7283)</a:t>
          </a:r>
        </a:p>
        <a:p>
          <a:r>
            <a:rPr lang="en-US" sz="1100" b="0" i="0" u="none" strike="noStrike">
              <a:solidFill>
                <a:schemeClr val="dk1"/>
              </a:solidFill>
              <a:effectLst/>
              <a:latin typeface="+mn-lt"/>
              <a:ea typeface="+mn-ea"/>
              <a:cs typeface="+mn-cs"/>
            </a:rPr>
            <a:t>C&amp;DNEF@oaklandca.gov</a:t>
          </a:r>
          <a:r>
            <a:rPr lang="en-US" sz="1100" b="0" i="0" u="none" strike="noStrike" baseline="0">
              <a:solidFill>
                <a:schemeClr val="dk1"/>
              </a:solidFill>
              <a:effectLst/>
              <a:latin typeface="+mn-lt"/>
              <a:ea typeface="+mn-ea"/>
              <a:cs typeface="+mn-cs"/>
            </a:rPr>
            <a:t> </a:t>
          </a:r>
        </a:p>
        <a:p>
          <a:r>
            <a:rPr lang="en-US" sz="1100"/>
            <a:t>https://www.oaklandca.gov/topics/construction-and-demolition-recycling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0CF068D-7850-4435-9D11-E4BB486A9ED7}" name="Table1" displayName="Table1" ref="A2:J402" totalsRowShown="0" headerRowDxfId="17">
  <autoFilter ref="A2:J402" xr:uid="{20CF068D-7850-4435-9D11-E4BB486A9ED7}"/>
  <tableColumns count="10">
    <tableColumn id="3" xr3:uid="{FED48DDC-57AE-479F-A642-0A099108CA9F}" name="Ticket Number"/>
    <tableColumn id="4" xr3:uid="{FFDF16B7-39FA-4A6F-869E-792C5CFF8484}" name="Tons"/>
    <tableColumn id="5" xr3:uid="{52901095-46AB-4104-A323-7845DFEDDD71}" name="Material Type"/>
    <tableColumn id="6" xr3:uid="{07AAF9E3-E011-4FD2-ACEA-D8404D3EA8E2}" name="Disposition (Diverted/Disposed)"/>
    <tableColumn id="7" xr3:uid="{278EF767-677C-4102-8B4F-380F099C9065}" name="Facility Name"/>
    <tableColumn id="8" xr3:uid="{2D25BE76-8D80-4064-9012-898B4CC76549}" name="Amount Billed to Customer" dataDxfId="16"/>
    <tableColumn id="9" xr3:uid="{B6F7A2FE-4557-4BC0-829C-FDACB59C721B}" name="Customer Name"/>
    <tableColumn id="10" xr3:uid="{49C61D80-23EC-4656-BEBC-298FDD7A88D7}" name="Service Address"/>
    <tableColumn id="11" xr3:uid="{FF2801CA-0D7C-4E75-BDBB-6E4506C498E8}" name="Oakland Building _x000a_Permit Number "/>
    <tableColumn id="12" xr3:uid="{2DDF0896-EFFC-4AF1-9BB5-2A65541DA990}" name="Material Sales Revenue" dataDxfId="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9468553-F5CC-4EFA-B232-25CDFD520C68}" name="Quarter" displayName="Quarter" ref="A1:B5" totalsRowShown="0">
  <autoFilter ref="A1:B5" xr:uid="{99468553-F5CC-4EFA-B232-25CDFD520C68}"/>
  <tableColumns count="2">
    <tableColumn id="1" xr3:uid="{456F04DF-814D-401A-8701-F4C04F6AEAB3}" name="Quarter"/>
    <tableColumn id="2" xr3:uid="{D3F80E04-0176-41BA-AB32-9FA6754FD8C3}" name="Due Dat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493935E-2007-4872-9C5F-90457CC3B8BA}" name="Year" displayName="Year" ref="C1:C12" totalsRowShown="0">
  <autoFilter ref="C1:C12" xr:uid="{E493935E-2007-4872-9C5F-90457CC3B8BA}"/>
  <tableColumns count="1">
    <tableColumn id="1" xr3:uid="{83D4190D-2B72-4483-8230-9B0704E4BE97}" name="Yea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6B04524-F509-4122-884A-FD2ED2F4CE3A}" name="Facilities" displayName="Facilities" ref="D1:D141" totalsRowShown="0" headerRowDxfId="14" dataDxfId="13">
  <autoFilter ref="D1:D141" xr:uid="{66B04524-F509-4122-884A-FD2ED2F4CE3A}"/>
  <tableColumns count="1">
    <tableColumn id="1" xr3:uid="{B9467428-2315-455D-9B10-B706860F8605}" name="Facilities" dataDxfId="1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BD01817-9049-44F0-A10B-5429B9267393}" name="Materials" displayName="Materials" ref="E1:E74" totalsRowShown="0" headerRowDxfId="11" dataDxfId="10">
  <autoFilter ref="E1:E74" xr:uid="{EBD01817-9049-44F0-A10B-5429B9267393}"/>
  <tableColumns count="1">
    <tableColumn id="1" xr3:uid="{57520C48-2B6A-4915-A859-9FA24E446237}" name="Materials" dataDxfId="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8079353-C1A3-4627-AE75-FD7E21D3634F}" name="Disposition" displayName="Disposition" ref="F1:F3" totalsRowShown="0">
  <autoFilter ref="F1:F3" xr:uid="{78079353-C1A3-4627-AE75-FD7E21D3634F}"/>
  <tableColumns count="1">
    <tableColumn id="1" xr3:uid="{7F9BBAA9-5A9A-4FF1-B643-7F9A430DC4E5}" name="Dispositio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1E9B003-FB20-45E8-BC4F-7B4475D8D412}" name="DataTable" displayName="DataTable" ref="H1:N2" totalsRowShown="0" dataDxfId="8" tableBorderDxfId="7">
  <autoFilter ref="H1:N2" xr:uid="{11E9B003-FB20-45E8-BC4F-7B4475D8D412}"/>
  <tableColumns count="7">
    <tableColumn id="7" xr3:uid="{A22EA8EE-58D7-4729-A87E-0B218704E0B2}" name="DO NOT MODIFY" dataDxfId="6"/>
    <tableColumn id="1" xr3:uid="{C237D482-59E9-4404-B62A-D1158FEC1FB0}" name="Customer Billings" dataDxfId="5" dataCellStyle="Currency">
      <calculatedColumnFormula>Fees!B3</calculatedColumnFormula>
    </tableColumn>
    <tableColumn id="2" xr3:uid="{6B6D3470-72D3-4982-A1DB-915DE2281A16}" name="Franchise Fee Payment Due" dataDxfId="4" dataCellStyle="Currency">
      <calculatedColumnFormula>Fees!B5</calculatedColumnFormula>
    </tableColumn>
    <tableColumn id="3" xr3:uid="{2E9737DE-0F7A-4664-9C13-CE1006A32332}" name="Total Loads Collected" dataDxfId="3">
      <calculatedColumnFormula>Fees!B8</calculatedColumnFormula>
    </tableColumn>
    <tableColumn id="4" xr3:uid="{AC97907D-697E-4B88-A176-9612156E60F4}" name="Administrative Fee Payment Due" dataDxfId="2" dataCellStyle="Currency">
      <calculatedColumnFormula>Fees!B10</calculatedColumnFormula>
    </tableColumn>
    <tableColumn id="5" xr3:uid="{12CF65F1-7B44-41DA-A0F3-59034108B2CC}" name="Total Tons Collected" dataDxfId="1">
      <calculatedColumnFormula>Fees!B13</calculatedColumnFormula>
    </tableColumn>
    <tableColumn id="6" xr3:uid="{0555FF14-B64F-44F7-80CC-9D43DB0E1B9D}" name="Total Fees Due to City" dataDxfId="0" dataCellStyle="Currency">
      <calculatedColumnFormula>Fees!B18</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2B6C5-4CEE-4834-A8E3-821AAA24FFA5}">
  <sheetPr>
    <tabColor theme="9" tint="0.59999389629810485"/>
    <pageSetUpPr fitToPage="1"/>
  </sheetPr>
  <dimension ref="A1:J402"/>
  <sheetViews>
    <sheetView tabSelected="1" zoomScaleNormal="100" zoomScalePageLayoutView="55" workbookViewId="0">
      <selection activeCell="A3" sqref="A3"/>
    </sheetView>
  </sheetViews>
  <sheetFormatPr defaultRowHeight="15" x14ac:dyDescent="0.25"/>
  <cols>
    <col min="1" max="1" width="20.140625" bestFit="1" customWidth="1"/>
    <col min="2" max="2" width="27.5703125" customWidth="1"/>
    <col min="3" max="3" width="27.85546875" customWidth="1"/>
    <col min="4" max="4" width="32.28515625" customWidth="1"/>
    <col min="5" max="5" width="34.42578125" customWidth="1"/>
    <col min="6" max="6" width="31.85546875" customWidth="1"/>
    <col min="7" max="7" width="44.28515625" customWidth="1"/>
    <col min="8" max="8" width="19.140625" customWidth="1"/>
    <col min="9" max="9" width="22.5703125" bestFit="1" customWidth="1"/>
    <col min="10" max="10" width="14.7109375" customWidth="1"/>
  </cols>
  <sheetData>
    <row r="1" spans="1:10" ht="148.15" customHeight="1" x14ac:dyDescent="0.25"/>
    <row r="2" spans="1:10" s="22" customFormat="1" ht="17.25" customHeight="1" x14ac:dyDescent="0.25">
      <c r="A2" s="22" t="s">
        <v>0</v>
      </c>
      <c r="B2" s="22" t="s">
        <v>1</v>
      </c>
      <c r="C2" s="22" t="s">
        <v>2</v>
      </c>
      <c r="D2" s="22" t="s">
        <v>3</v>
      </c>
      <c r="E2" s="22" t="s">
        <v>4</v>
      </c>
      <c r="F2" s="22" t="s">
        <v>5</v>
      </c>
      <c r="G2" s="22" t="s">
        <v>6</v>
      </c>
      <c r="H2" s="22" t="s">
        <v>7</v>
      </c>
      <c r="I2" s="22" t="s">
        <v>8</v>
      </c>
      <c r="J2" s="22" t="s">
        <v>9</v>
      </c>
    </row>
    <row r="3" spans="1:10" x14ac:dyDescent="0.25">
      <c r="F3" s="35"/>
    </row>
    <row r="4" spans="1:10" x14ac:dyDescent="0.25">
      <c r="F4" s="35"/>
      <c r="J4" s="2"/>
    </row>
    <row r="5" spans="1:10" x14ac:dyDescent="0.25">
      <c r="F5" s="35"/>
      <c r="J5" s="2"/>
    </row>
    <row r="6" spans="1:10" x14ac:dyDescent="0.25">
      <c r="F6" s="2"/>
      <c r="J6" s="2"/>
    </row>
    <row r="7" spans="1:10" x14ac:dyDescent="0.25">
      <c r="F7" s="2"/>
      <c r="J7" s="2"/>
    </row>
    <row r="8" spans="1:10" x14ac:dyDescent="0.25">
      <c r="F8" s="2"/>
      <c r="J8" s="2"/>
    </row>
    <row r="9" spans="1:10" x14ac:dyDescent="0.25">
      <c r="F9" s="2"/>
      <c r="J9" s="2"/>
    </row>
    <row r="10" spans="1:10" x14ac:dyDescent="0.25">
      <c r="F10" s="2"/>
      <c r="J10" s="2"/>
    </row>
    <row r="11" spans="1:10" x14ac:dyDescent="0.25">
      <c r="F11" s="2"/>
      <c r="J11" s="2"/>
    </row>
    <row r="12" spans="1:10" x14ac:dyDescent="0.25">
      <c r="F12" s="2"/>
      <c r="J12" s="2"/>
    </row>
    <row r="13" spans="1:10" x14ac:dyDescent="0.25">
      <c r="F13" s="2"/>
      <c r="J13" s="2"/>
    </row>
    <row r="14" spans="1:10" x14ac:dyDescent="0.25">
      <c r="F14" s="2"/>
      <c r="J14" s="2"/>
    </row>
    <row r="15" spans="1:10" x14ac:dyDescent="0.25">
      <c r="F15" s="2"/>
      <c r="J15" s="2"/>
    </row>
    <row r="16" spans="1:10" x14ac:dyDescent="0.25">
      <c r="F16" s="2"/>
      <c r="J16" s="2"/>
    </row>
    <row r="17" spans="6:10" x14ac:dyDescent="0.25">
      <c r="F17" s="2"/>
      <c r="J17" s="2"/>
    </row>
    <row r="18" spans="6:10" x14ac:dyDescent="0.25">
      <c r="F18" s="2"/>
      <c r="J18" s="2"/>
    </row>
    <row r="19" spans="6:10" x14ac:dyDescent="0.25">
      <c r="F19" s="2"/>
      <c r="J19" s="2"/>
    </row>
    <row r="20" spans="6:10" x14ac:dyDescent="0.25">
      <c r="F20" s="2"/>
      <c r="J20" s="2"/>
    </row>
    <row r="21" spans="6:10" x14ac:dyDescent="0.25">
      <c r="F21" s="2"/>
      <c r="J21" s="2"/>
    </row>
    <row r="22" spans="6:10" x14ac:dyDescent="0.25">
      <c r="F22" s="2"/>
      <c r="J22" s="2"/>
    </row>
    <row r="23" spans="6:10" x14ac:dyDescent="0.25">
      <c r="F23" s="2"/>
      <c r="J23" s="2"/>
    </row>
    <row r="24" spans="6:10" x14ac:dyDescent="0.25">
      <c r="F24" s="2"/>
      <c r="J24" s="2"/>
    </row>
    <row r="25" spans="6:10" x14ac:dyDescent="0.25">
      <c r="F25" s="2"/>
      <c r="J25" s="2"/>
    </row>
    <row r="26" spans="6:10" x14ac:dyDescent="0.25">
      <c r="F26" s="2"/>
      <c r="J26" s="2"/>
    </row>
    <row r="27" spans="6:10" x14ac:dyDescent="0.25">
      <c r="F27" s="2"/>
      <c r="J27" s="2"/>
    </row>
    <row r="28" spans="6:10" x14ac:dyDescent="0.25">
      <c r="F28" s="2"/>
      <c r="J28" s="2"/>
    </row>
    <row r="29" spans="6:10" x14ac:dyDescent="0.25">
      <c r="F29" s="2"/>
      <c r="J29" s="2"/>
    </row>
    <row r="30" spans="6:10" x14ac:dyDescent="0.25">
      <c r="F30" s="2"/>
      <c r="J30" s="2"/>
    </row>
    <row r="31" spans="6:10" x14ac:dyDescent="0.25">
      <c r="F31" s="2"/>
      <c r="J31" s="2"/>
    </row>
    <row r="32" spans="6:10" x14ac:dyDescent="0.25">
      <c r="F32" s="2"/>
      <c r="J32" s="2"/>
    </row>
    <row r="33" spans="6:10" x14ac:dyDescent="0.25">
      <c r="F33" s="2"/>
      <c r="J33" s="2"/>
    </row>
    <row r="34" spans="6:10" x14ac:dyDescent="0.25">
      <c r="F34" s="2"/>
      <c r="J34" s="2"/>
    </row>
    <row r="35" spans="6:10" x14ac:dyDescent="0.25">
      <c r="F35" s="2"/>
      <c r="J35" s="2"/>
    </row>
    <row r="36" spans="6:10" x14ac:dyDescent="0.25">
      <c r="F36" s="2"/>
      <c r="J36" s="2"/>
    </row>
    <row r="37" spans="6:10" x14ac:dyDescent="0.25">
      <c r="F37" s="2"/>
      <c r="J37" s="2"/>
    </row>
    <row r="38" spans="6:10" x14ac:dyDescent="0.25">
      <c r="F38" s="2"/>
      <c r="J38" s="2"/>
    </row>
    <row r="39" spans="6:10" x14ac:dyDescent="0.25">
      <c r="F39" s="2"/>
      <c r="J39" s="2"/>
    </row>
    <row r="40" spans="6:10" x14ac:dyDescent="0.25">
      <c r="F40" s="2"/>
      <c r="J40" s="2"/>
    </row>
    <row r="41" spans="6:10" x14ac:dyDescent="0.25">
      <c r="F41" s="2"/>
      <c r="J41" s="2"/>
    </row>
    <row r="42" spans="6:10" x14ac:dyDescent="0.25">
      <c r="F42" s="2"/>
      <c r="J42" s="2"/>
    </row>
    <row r="43" spans="6:10" x14ac:dyDescent="0.25">
      <c r="F43" s="2"/>
      <c r="J43" s="2"/>
    </row>
    <row r="44" spans="6:10" x14ac:dyDescent="0.25">
      <c r="F44" s="2"/>
      <c r="J44" s="2"/>
    </row>
    <row r="45" spans="6:10" x14ac:dyDescent="0.25">
      <c r="F45" s="2"/>
      <c r="J45" s="2"/>
    </row>
    <row r="46" spans="6:10" x14ac:dyDescent="0.25">
      <c r="F46" s="2"/>
      <c r="J46" s="2"/>
    </row>
    <row r="47" spans="6:10" x14ac:dyDescent="0.25">
      <c r="F47" s="2"/>
      <c r="J47" s="2"/>
    </row>
    <row r="48" spans="6:10" x14ac:dyDescent="0.25">
      <c r="F48" s="2"/>
      <c r="J48" s="2"/>
    </row>
    <row r="49" spans="6:10" x14ac:dyDescent="0.25">
      <c r="F49" s="2"/>
      <c r="J49" s="2"/>
    </row>
    <row r="50" spans="6:10" x14ac:dyDescent="0.25">
      <c r="F50" s="2"/>
      <c r="J50" s="2"/>
    </row>
    <row r="51" spans="6:10" x14ac:dyDescent="0.25">
      <c r="F51" s="2"/>
      <c r="J51" s="2"/>
    </row>
    <row r="52" spans="6:10" x14ac:dyDescent="0.25">
      <c r="F52" s="2"/>
      <c r="J52" s="2"/>
    </row>
    <row r="53" spans="6:10" x14ac:dyDescent="0.25">
      <c r="F53" s="2"/>
      <c r="J53" s="2"/>
    </row>
    <row r="54" spans="6:10" x14ac:dyDescent="0.25">
      <c r="F54" s="2"/>
      <c r="J54" s="2"/>
    </row>
    <row r="55" spans="6:10" x14ac:dyDescent="0.25">
      <c r="F55" s="2"/>
      <c r="J55" s="2"/>
    </row>
    <row r="56" spans="6:10" x14ac:dyDescent="0.25">
      <c r="F56" s="2"/>
      <c r="J56" s="2"/>
    </row>
    <row r="57" spans="6:10" x14ac:dyDescent="0.25">
      <c r="F57" s="2"/>
      <c r="J57" s="2"/>
    </row>
    <row r="58" spans="6:10" x14ac:dyDescent="0.25">
      <c r="F58" s="2"/>
      <c r="J58" s="2"/>
    </row>
    <row r="59" spans="6:10" x14ac:dyDescent="0.25">
      <c r="F59" s="2"/>
      <c r="J59" s="2"/>
    </row>
    <row r="60" spans="6:10" x14ac:dyDescent="0.25">
      <c r="F60" s="2"/>
      <c r="J60" s="2"/>
    </row>
    <row r="61" spans="6:10" x14ac:dyDescent="0.25">
      <c r="F61" s="2"/>
      <c r="J61" s="2"/>
    </row>
    <row r="62" spans="6:10" x14ac:dyDescent="0.25">
      <c r="F62" s="2"/>
      <c r="J62" s="2"/>
    </row>
    <row r="63" spans="6:10" x14ac:dyDescent="0.25">
      <c r="F63" s="2"/>
      <c r="J63" s="2"/>
    </row>
    <row r="64" spans="6:10" x14ac:dyDescent="0.25">
      <c r="F64" s="2"/>
      <c r="J64" s="2"/>
    </row>
    <row r="65" spans="6:10" x14ac:dyDescent="0.25">
      <c r="F65" s="2"/>
      <c r="J65" s="2"/>
    </row>
    <row r="66" spans="6:10" x14ac:dyDescent="0.25">
      <c r="F66" s="2"/>
      <c r="J66" s="2"/>
    </row>
    <row r="67" spans="6:10" x14ac:dyDescent="0.25">
      <c r="F67" s="2"/>
      <c r="J67" s="2"/>
    </row>
    <row r="68" spans="6:10" x14ac:dyDescent="0.25">
      <c r="F68" s="2"/>
      <c r="J68" s="2"/>
    </row>
    <row r="69" spans="6:10" x14ac:dyDescent="0.25">
      <c r="F69" s="2"/>
      <c r="J69" s="2"/>
    </row>
    <row r="70" spans="6:10" x14ac:dyDescent="0.25">
      <c r="F70" s="2"/>
      <c r="J70" s="2"/>
    </row>
    <row r="71" spans="6:10" x14ac:dyDescent="0.25">
      <c r="F71" s="2"/>
      <c r="J71" s="2"/>
    </row>
    <row r="72" spans="6:10" x14ac:dyDescent="0.25">
      <c r="F72" s="2"/>
      <c r="J72" s="2"/>
    </row>
    <row r="73" spans="6:10" x14ac:dyDescent="0.25">
      <c r="F73" s="2"/>
      <c r="J73" s="2"/>
    </row>
    <row r="74" spans="6:10" x14ac:dyDescent="0.25">
      <c r="F74" s="2"/>
      <c r="J74" s="2"/>
    </row>
    <row r="75" spans="6:10" x14ac:dyDescent="0.25">
      <c r="F75" s="2"/>
      <c r="J75" s="2"/>
    </row>
    <row r="76" spans="6:10" x14ac:dyDescent="0.25">
      <c r="F76" s="2"/>
      <c r="J76" s="2"/>
    </row>
    <row r="77" spans="6:10" x14ac:dyDescent="0.25">
      <c r="F77" s="2"/>
      <c r="J77" s="2"/>
    </row>
    <row r="78" spans="6:10" x14ac:dyDescent="0.25">
      <c r="F78" s="2"/>
      <c r="J78" s="2"/>
    </row>
    <row r="79" spans="6:10" x14ac:dyDescent="0.25">
      <c r="F79" s="2"/>
      <c r="J79" s="2"/>
    </row>
    <row r="80" spans="6:10" x14ac:dyDescent="0.25">
      <c r="F80" s="2"/>
      <c r="J80" s="2"/>
    </row>
    <row r="81" spans="6:10" x14ac:dyDescent="0.25">
      <c r="F81" s="2"/>
      <c r="J81" s="2"/>
    </row>
    <row r="82" spans="6:10" x14ac:dyDescent="0.25">
      <c r="F82" s="2"/>
      <c r="J82" s="2"/>
    </row>
    <row r="83" spans="6:10" x14ac:dyDescent="0.25">
      <c r="F83" s="2"/>
      <c r="J83" s="2"/>
    </row>
    <row r="84" spans="6:10" x14ac:dyDescent="0.25">
      <c r="F84" s="2"/>
      <c r="J84" s="2"/>
    </row>
    <row r="85" spans="6:10" x14ac:dyDescent="0.25">
      <c r="F85" s="2"/>
      <c r="J85" s="2"/>
    </row>
    <row r="86" spans="6:10" x14ac:dyDescent="0.25">
      <c r="F86" s="2"/>
      <c r="J86" s="2"/>
    </row>
    <row r="87" spans="6:10" x14ac:dyDescent="0.25">
      <c r="F87" s="2"/>
      <c r="J87" s="2"/>
    </row>
    <row r="88" spans="6:10" x14ac:dyDescent="0.25">
      <c r="F88" s="2"/>
      <c r="J88" s="2"/>
    </row>
    <row r="89" spans="6:10" x14ac:dyDescent="0.25">
      <c r="F89" s="2"/>
      <c r="J89" s="2"/>
    </row>
    <row r="90" spans="6:10" x14ac:dyDescent="0.25">
      <c r="F90" s="2"/>
      <c r="J90" s="2"/>
    </row>
    <row r="91" spans="6:10" x14ac:dyDescent="0.25">
      <c r="F91" s="2"/>
      <c r="J91" s="2"/>
    </row>
    <row r="92" spans="6:10" x14ac:dyDescent="0.25">
      <c r="F92" s="2"/>
      <c r="J92" s="2"/>
    </row>
    <row r="93" spans="6:10" x14ac:dyDescent="0.25">
      <c r="F93" s="2"/>
      <c r="J93" s="2"/>
    </row>
    <row r="94" spans="6:10" x14ac:dyDescent="0.25">
      <c r="F94" s="2"/>
      <c r="J94" s="2"/>
    </row>
    <row r="95" spans="6:10" x14ac:dyDescent="0.25">
      <c r="F95" s="2"/>
      <c r="J95" s="2"/>
    </row>
    <row r="96" spans="6:10" x14ac:dyDescent="0.25">
      <c r="F96" s="2"/>
      <c r="J96" s="2"/>
    </row>
    <row r="97" spans="6:10" x14ac:dyDescent="0.25">
      <c r="F97" s="2"/>
      <c r="J97" s="2"/>
    </row>
    <row r="98" spans="6:10" x14ac:dyDescent="0.25">
      <c r="F98" s="2"/>
      <c r="J98" s="2"/>
    </row>
    <row r="99" spans="6:10" x14ac:dyDescent="0.25">
      <c r="F99" s="2"/>
      <c r="J99" s="2"/>
    </row>
    <row r="100" spans="6:10" x14ac:dyDescent="0.25">
      <c r="F100" s="2"/>
      <c r="J100" s="2"/>
    </row>
    <row r="101" spans="6:10" x14ac:dyDescent="0.25">
      <c r="F101" s="2"/>
      <c r="J101" s="2"/>
    </row>
    <row r="102" spans="6:10" x14ac:dyDescent="0.25">
      <c r="F102" s="2"/>
      <c r="J102" s="2"/>
    </row>
    <row r="103" spans="6:10" x14ac:dyDescent="0.25">
      <c r="F103" s="2"/>
      <c r="J103" s="2"/>
    </row>
    <row r="104" spans="6:10" x14ac:dyDescent="0.25">
      <c r="F104" s="2"/>
      <c r="J104" s="2"/>
    </row>
    <row r="105" spans="6:10" x14ac:dyDescent="0.25">
      <c r="F105" s="2"/>
      <c r="J105" s="2"/>
    </row>
    <row r="106" spans="6:10" x14ac:dyDescent="0.25">
      <c r="F106" s="2"/>
      <c r="J106" s="2"/>
    </row>
    <row r="107" spans="6:10" x14ac:dyDescent="0.25">
      <c r="F107" s="2"/>
      <c r="J107" s="2"/>
    </row>
    <row r="108" spans="6:10" x14ac:dyDescent="0.25">
      <c r="F108" s="2"/>
      <c r="J108" s="2"/>
    </row>
    <row r="109" spans="6:10" x14ac:dyDescent="0.25">
      <c r="F109" s="2"/>
      <c r="J109" s="2"/>
    </row>
    <row r="110" spans="6:10" x14ac:dyDescent="0.25">
      <c r="F110" s="2"/>
      <c r="J110" s="2"/>
    </row>
    <row r="111" spans="6:10" x14ac:dyDescent="0.25">
      <c r="F111" s="2"/>
      <c r="J111" s="2"/>
    </row>
    <row r="112" spans="6:10" x14ac:dyDescent="0.25">
      <c r="F112" s="2"/>
      <c r="J112" s="2"/>
    </row>
    <row r="113" spans="6:10" x14ac:dyDescent="0.25">
      <c r="F113" s="2"/>
      <c r="J113" s="2"/>
    </row>
    <row r="114" spans="6:10" x14ac:dyDescent="0.25">
      <c r="F114" s="2"/>
      <c r="J114" s="2"/>
    </row>
    <row r="115" spans="6:10" x14ac:dyDescent="0.25">
      <c r="F115" s="2"/>
      <c r="J115" s="2"/>
    </row>
    <row r="116" spans="6:10" x14ac:dyDescent="0.25">
      <c r="F116" s="2"/>
      <c r="J116" s="2"/>
    </row>
    <row r="117" spans="6:10" x14ac:dyDescent="0.25">
      <c r="F117" s="2"/>
      <c r="J117" s="2"/>
    </row>
    <row r="118" spans="6:10" x14ac:dyDescent="0.25">
      <c r="F118" s="2"/>
      <c r="J118" s="2"/>
    </row>
    <row r="119" spans="6:10" x14ac:dyDescent="0.25">
      <c r="F119" s="2"/>
      <c r="J119" s="2"/>
    </row>
    <row r="120" spans="6:10" x14ac:dyDescent="0.25">
      <c r="F120" s="2"/>
      <c r="J120" s="2"/>
    </row>
    <row r="121" spans="6:10" x14ac:dyDescent="0.25">
      <c r="F121" s="2"/>
      <c r="J121" s="2"/>
    </row>
    <row r="122" spans="6:10" x14ac:dyDescent="0.25">
      <c r="F122" s="2"/>
      <c r="J122" s="2"/>
    </row>
    <row r="123" spans="6:10" x14ac:dyDescent="0.25">
      <c r="F123" s="2"/>
      <c r="J123" s="2"/>
    </row>
    <row r="124" spans="6:10" x14ac:dyDescent="0.25">
      <c r="F124" s="2"/>
      <c r="J124" s="2"/>
    </row>
    <row r="125" spans="6:10" x14ac:dyDescent="0.25">
      <c r="F125" s="2"/>
      <c r="J125" s="2"/>
    </row>
    <row r="126" spans="6:10" x14ac:dyDescent="0.25">
      <c r="F126" s="2"/>
      <c r="J126" s="2"/>
    </row>
    <row r="127" spans="6:10" x14ac:dyDescent="0.25">
      <c r="F127" s="2"/>
      <c r="J127" s="2"/>
    </row>
    <row r="128" spans="6:10" x14ac:dyDescent="0.25">
      <c r="F128" s="2"/>
      <c r="J128" s="2"/>
    </row>
    <row r="129" spans="6:10" x14ac:dyDescent="0.25">
      <c r="F129" s="2"/>
      <c r="J129" s="2"/>
    </row>
    <row r="130" spans="6:10" x14ac:dyDescent="0.25">
      <c r="F130" s="2"/>
      <c r="J130" s="2"/>
    </row>
    <row r="131" spans="6:10" x14ac:dyDescent="0.25">
      <c r="F131" s="2"/>
      <c r="J131" s="2"/>
    </row>
    <row r="132" spans="6:10" x14ac:dyDescent="0.25">
      <c r="F132" s="2"/>
      <c r="J132" s="2"/>
    </row>
    <row r="133" spans="6:10" x14ac:dyDescent="0.25">
      <c r="F133" s="2"/>
      <c r="J133" s="2"/>
    </row>
    <row r="134" spans="6:10" x14ac:dyDescent="0.25">
      <c r="F134" s="2"/>
      <c r="J134" s="2"/>
    </row>
    <row r="135" spans="6:10" x14ac:dyDescent="0.25">
      <c r="F135" s="2"/>
      <c r="J135" s="2"/>
    </row>
    <row r="136" spans="6:10" x14ac:dyDescent="0.25">
      <c r="F136" s="2"/>
      <c r="J136" s="2"/>
    </row>
    <row r="137" spans="6:10" x14ac:dyDescent="0.25">
      <c r="F137" s="2"/>
      <c r="J137" s="2"/>
    </row>
    <row r="138" spans="6:10" x14ac:dyDescent="0.25">
      <c r="F138" s="2"/>
      <c r="J138" s="2"/>
    </row>
    <row r="139" spans="6:10" x14ac:dyDescent="0.25">
      <c r="F139" s="2"/>
      <c r="J139" s="2"/>
    </row>
    <row r="140" spans="6:10" x14ac:dyDescent="0.25">
      <c r="F140" s="2"/>
      <c r="J140" s="2"/>
    </row>
    <row r="141" spans="6:10" x14ac:dyDescent="0.25">
      <c r="F141" s="2"/>
      <c r="J141" s="2"/>
    </row>
    <row r="142" spans="6:10" x14ac:dyDescent="0.25">
      <c r="F142" s="2"/>
      <c r="J142" s="2"/>
    </row>
    <row r="143" spans="6:10" x14ac:dyDescent="0.25">
      <c r="F143" s="2"/>
      <c r="J143" s="2"/>
    </row>
    <row r="144" spans="6:10" x14ac:dyDescent="0.25">
      <c r="F144" s="2"/>
      <c r="J144" s="2"/>
    </row>
    <row r="145" spans="6:10" x14ac:dyDescent="0.25">
      <c r="F145" s="2"/>
      <c r="J145" s="2"/>
    </row>
    <row r="146" spans="6:10" x14ac:dyDescent="0.25">
      <c r="F146" s="2"/>
      <c r="J146" s="2"/>
    </row>
    <row r="147" spans="6:10" x14ac:dyDescent="0.25">
      <c r="F147" s="2"/>
      <c r="J147" s="2"/>
    </row>
    <row r="148" spans="6:10" x14ac:dyDescent="0.25">
      <c r="F148" s="2"/>
      <c r="J148" s="2"/>
    </row>
    <row r="149" spans="6:10" x14ac:dyDescent="0.25">
      <c r="F149" s="2"/>
      <c r="J149" s="2"/>
    </row>
    <row r="150" spans="6:10" x14ac:dyDescent="0.25">
      <c r="F150" s="2"/>
      <c r="J150" s="2"/>
    </row>
    <row r="151" spans="6:10" x14ac:dyDescent="0.25">
      <c r="F151" s="2"/>
      <c r="J151" s="2"/>
    </row>
    <row r="152" spans="6:10" x14ac:dyDescent="0.25">
      <c r="F152" s="2"/>
      <c r="J152" s="2"/>
    </row>
    <row r="153" spans="6:10" x14ac:dyDescent="0.25">
      <c r="F153" s="2"/>
      <c r="J153" s="2"/>
    </row>
    <row r="154" spans="6:10" x14ac:dyDescent="0.25">
      <c r="F154" s="2"/>
      <c r="J154" s="2"/>
    </row>
    <row r="155" spans="6:10" x14ac:dyDescent="0.25">
      <c r="F155" s="2"/>
      <c r="J155" s="2"/>
    </row>
    <row r="156" spans="6:10" x14ac:dyDescent="0.25">
      <c r="F156" s="2"/>
      <c r="J156" s="2"/>
    </row>
    <row r="157" spans="6:10" x14ac:dyDescent="0.25">
      <c r="F157" s="2"/>
      <c r="J157" s="2"/>
    </row>
    <row r="158" spans="6:10" x14ac:dyDescent="0.25">
      <c r="F158" s="2"/>
      <c r="J158" s="2"/>
    </row>
    <row r="159" spans="6:10" x14ac:dyDescent="0.25">
      <c r="F159" s="2"/>
      <c r="J159" s="2"/>
    </row>
    <row r="160" spans="6:10" x14ac:dyDescent="0.25">
      <c r="F160" s="2"/>
      <c r="J160" s="2"/>
    </row>
    <row r="161" spans="6:10" x14ac:dyDescent="0.25">
      <c r="F161" s="2"/>
      <c r="J161" s="2"/>
    </row>
    <row r="162" spans="6:10" x14ac:dyDescent="0.25">
      <c r="F162" s="2"/>
      <c r="J162" s="2"/>
    </row>
    <row r="163" spans="6:10" x14ac:dyDescent="0.25">
      <c r="F163" s="2"/>
      <c r="J163" s="2"/>
    </row>
    <row r="164" spans="6:10" x14ac:dyDescent="0.25">
      <c r="F164" s="2"/>
      <c r="J164" s="2"/>
    </row>
    <row r="165" spans="6:10" x14ac:dyDescent="0.25">
      <c r="F165" s="2"/>
      <c r="J165" s="2"/>
    </row>
    <row r="166" spans="6:10" x14ac:dyDescent="0.25">
      <c r="F166" s="2"/>
      <c r="J166" s="2"/>
    </row>
    <row r="167" spans="6:10" x14ac:dyDescent="0.25">
      <c r="F167" s="2"/>
      <c r="J167" s="2"/>
    </row>
    <row r="168" spans="6:10" x14ac:dyDescent="0.25">
      <c r="F168" s="2"/>
      <c r="J168" s="2"/>
    </row>
    <row r="169" spans="6:10" x14ac:dyDescent="0.25">
      <c r="F169" s="2"/>
      <c r="J169" s="2"/>
    </row>
    <row r="170" spans="6:10" x14ac:dyDescent="0.25">
      <c r="F170" s="2"/>
      <c r="J170" s="2"/>
    </row>
    <row r="171" spans="6:10" x14ac:dyDescent="0.25">
      <c r="F171" s="2"/>
      <c r="J171" s="2"/>
    </row>
    <row r="172" spans="6:10" x14ac:dyDescent="0.25">
      <c r="F172" s="2"/>
      <c r="J172" s="2"/>
    </row>
    <row r="173" spans="6:10" x14ac:dyDescent="0.25">
      <c r="F173" s="2"/>
      <c r="J173" s="2"/>
    </row>
    <row r="174" spans="6:10" x14ac:dyDescent="0.25">
      <c r="F174" s="2"/>
      <c r="J174" s="2"/>
    </row>
    <row r="175" spans="6:10" x14ac:dyDescent="0.25">
      <c r="F175" s="2"/>
      <c r="J175" s="2"/>
    </row>
    <row r="176" spans="6:10" x14ac:dyDescent="0.25">
      <c r="F176" s="2"/>
      <c r="J176" s="2"/>
    </row>
    <row r="177" spans="6:10" x14ac:dyDescent="0.25">
      <c r="F177" s="2"/>
      <c r="J177" s="2"/>
    </row>
    <row r="178" spans="6:10" x14ac:dyDescent="0.25">
      <c r="F178" s="2"/>
      <c r="J178" s="2"/>
    </row>
    <row r="179" spans="6:10" x14ac:dyDescent="0.25">
      <c r="F179" s="2"/>
      <c r="J179" s="2"/>
    </row>
    <row r="180" spans="6:10" x14ac:dyDescent="0.25">
      <c r="F180" s="2"/>
      <c r="J180" s="2"/>
    </row>
    <row r="181" spans="6:10" x14ac:dyDescent="0.25">
      <c r="F181" s="2"/>
      <c r="J181" s="2"/>
    </row>
    <row r="182" spans="6:10" x14ac:dyDescent="0.25">
      <c r="F182" s="2"/>
      <c r="J182" s="2"/>
    </row>
    <row r="183" spans="6:10" x14ac:dyDescent="0.25">
      <c r="F183" s="2"/>
      <c r="J183" s="2"/>
    </row>
    <row r="184" spans="6:10" x14ac:dyDescent="0.25">
      <c r="F184" s="2"/>
      <c r="J184" s="2"/>
    </row>
    <row r="185" spans="6:10" x14ac:dyDescent="0.25">
      <c r="F185" s="2"/>
      <c r="J185" s="2"/>
    </row>
    <row r="186" spans="6:10" x14ac:dyDescent="0.25">
      <c r="F186" s="2"/>
      <c r="J186" s="2"/>
    </row>
    <row r="187" spans="6:10" x14ac:dyDescent="0.25">
      <c r="F187" s="2"/>
      <c r="J187" s="2"/>
    </row>
    <row r="188" spans="6:10" x14ac:dyDescent="0.25">
      <c r="F188" s="2"/>
      <c r="J188" s="2"/>
    </row>
    <row r="189" spans="6:10" x14ac:dyDescent="0.25">
      <c r="F189" s="2"/>
      <c r="J189" s="2"/>
    </row>
    <row r="190" spans="6:10" x14ac:dyDescent="0.25">
      <c r="F190" s="2"/>
      <c r="J190" s="2"/>
    </row>
    <row r="191" spans="6:10" x14ac:dyDescent="0.25">
      <c r="F191" s="2"/>
      <c r="J191" s="2"/>
    </row>
    <row r="192" spans="6:10" x14ac:dyDescent="0.25">
      <c r="F192" s="2"/>
      <c r="J192" s="2"/>
    </row>
    <row r="193" spans="6:10" x14ac:dyDescent="0.25">
      <c r="F193" s="2"/>
      <c r="J193" s="2"/>
    </row>
    <row r="194" spans="6:10" x14ac:dyDescent="0.25">
      <c r="F194" s="2"/>
      <c r="J194" s="2"/>
    </row>
    <row r="195" spans="6:10" x14ac:dyDescent="0.25">
      <c r="F195" s="2"/>
      <c r="J195" s="2"/>
    </row>
    <row r="196" spans="6:10" x14ac:dyDescent="0.25">
      <c r="F196" s="2"/>
      <c r="J196" s="2"/>
    </row>
    <row r="197" spans="6:10" x14ac:dyDescent="0.25">
      <c r="F197" s="2"/>
      <c r="J197" s="2"/>
    </row>
    <row r="198" spans="6:10" x14ac:dyDescent="0.25">
      <c r="F198" s="2"/>
      <c r="J198" s="2"/>
    </row>
    <row r="199" spans="6:10" x14ac:dyDescent="0.25">
      <c r="F199" s="2"/>
      <c r="J199" s="2"/>
    </row>
    <row r="200" spans="6:10" x14ac:dyDescent="0.25">
      <c r="F200" s="2"/>
      <c r="J200" s="2"/>
    </row>
    <row r="201" spans="6:10" x14ac:dyDescent="0.25">
      <c r="F201" s="2"/>
      <c r="J201" s="2"/>
    </row>
    <row r="202" spans="6:10" x14ac:dyDescent="0.25">
      <c r="F202" s="2"/>
      <c r="J202" s="2"/>
    </row>
    <row r="203" spans="6:10" x14ac:dyDescent="0.25">
      <c r="F203" s="2"/>
      <c r="J203" s="2"/>
    </row>
    <row r="204" spans="6:10" x14ac:dyDescent="0.25">
      <c r="F204" s="2"/>
      <c r="J204" s="2"/>
    </row>
    <row r="205" spans="6:10" x14ac:dyDescent="0.25">
      <c r="F205" s="2"/>
      <c r="J205" s="2"/>
    </row>
    <row r="206" spans="6:10" x14ac:dyDescent="0.25">
      <c r="F206" s="2"/>
      <c r="J206" s="2"/>
    </row>
    <row r="207" spans="6:10" x14ac:dyDescent="0.25">
      <c r="F207" s="2"/>
      <c r="J207" s="2"/>
    </row>
    <row r="208" spans="6:10" x14ac:dyDescent="0.25">
      <c r="F208" s="2"/>
      <c r="J208" s="2"/>
    </row>
    <row r="209" spans="6:10" x14ac:dyDescent="0.25">
      <c r="F209" s="2"/>
      <c r="J209" s="2"/>
    </row>
    <row r="210" spans="6:10" x14ac:dyDescent="0.25">
      <c r="F210" s="2"/>
      <c r="J210" s="2"/>
    </row>
    <row r="211" spans="6:10" x14ac:dyDescent="0.25">
      <c r="F211" s="2"/>
      <c r="J211" s="2"/>
    </row>
    <row r="212" spans="6:10" x14ac:dyDescent="0.25">
      <c r="F212" s="2"/>
      <c r="J212" s="2"/>
    </row>
    <row r="213" spans="6:10" x14ac:dyDescent="0.25">
      <c r="F213" s="2"/>
      <c r="J213" s="2"/>
    </row>
    <row r="214" spans="6:10" x14ac:dyDescent="0.25">
      <c r="F214" s="2"/>
      <c r="J214" s="2"/>
    </row>
    <row r="215" spans="6:10" x14ac:dyDescent="0.25">
      <c r="F215" s="2"/>
      <c r="J215" s="2"/>
    </row>
    <row r="216" spans="6:10" x14ac:dyDescent="0.25">
      <c r="F216" s="2"/>
      <c r="J216" s="2"/>
    </row>
    <row r="217" spans="6:10" x14ac:dyDescent="0.25">
      <c r="F217" s="2"/>
      <c r="J217" s="2"/>
    </row>
    <row r="218" spans="6:10" x14ac:dyDescent="0.25">
      <c r="F218" s="2"/>
      <c r="J218" s="2"/>
    </row>
    <row r="219" spans="6:10" x14ac:dyDescent="0.25">
      <c r="F219" s="2"/>
      <c r="J219" s="2"/>
    </row>
    <row r="220" spans="6:10" x14ac:dyDescent="0.25">
      <c r="F220" s="2"/>
      <c r="J220" s="2"/>
    </row>
    <row r="221" spans="6:10" x14ac:dyDescent="0.25">
      <c r="F221" s="2"/>
      <c r="J221" s="2"/>
    </row>
    <row r="222" spans="6:10" x14ac:dyDescent="0.25">
      <c r="F222" s="2"/>
      <c r="J222" s="2"/>
    </row>
    <row r="223" spans="6:10" x14ac:dyDescent="0.25">
      <c r="F223" s="2"/>
      <c r="J223" s="2"/>
    </row>
    <row r="224" spans="6:10" x14ac:dyDescent="0.25">
      <c r="F224" s="2"/>
      <c r="J224" s="2"/>
    </row>
    <row r="225" spans="6:10" x14ac:dyDescent="0.25">
      <c r="F225" s="2"/>
      <c r="J225" s="2"/>
    </row>
    <row r="226" spans="6:10" x14ac:dyDescent="0.25">
      <c r="F226" s="2"/>
      <c r="J226" s="2"/>
    </row>
    <row r="227" spans="6:10" x14ac:dyDescent="0.25">
      <c r="F227" s="2"/>
      <c r="J227" s="2"/>
    </row>
    <row r="228" spans="6:10" x14ac:dyDescent="0.25">
      <c r="F228" s="2"/>
      <c r="J228" s="2"/>
    </row>
    <row r="229" spans="6:10" x14ac:dyDescent="0.25">
      <c r="F229" s="2"/>
      <c r="J229" s="2"/>
    </row>
    <row r="230" spans="6:10" x14ac:dyDescent="0.25">
      <c r="F230" s="2"/>
      <c r="J230" s="2"/>
    </row>
    <row r="231" spans="6:10" x14ac:dyDescent="0.25">
      <c r="F231" s="2"/>
      <c r="J231" s="2"/>
    </row>
    <row r="232" spans="6:10" x14ac:dyDescent="0.25">
      <c r="F232" s="2"/>
      <c r="J232" s="2"/>
    </row>
    <row r="233" spans="6:10" x14ac:dyDescent="0.25">
      <c r="F233" s="2"/>
      <c r="J233" s="2"/>
    </row>
    <row r="234" spans="6:10" x14ac:dyDescent="0.25">
      <c r="F234" s="2"/>
      <c r="J234" s="2"/>
    </row>
    <row r="235" spans="6:10" x14ac:dyDescent="0.25">
      <c r="F235" s="2"/>
      <c r="J235" s="2"/>
    </row>
    <row r="236" spans="6:10" x14ac:dyDescent="0.25">
      <c r="F236" s="2"/>
      <c r="J236" s="2"/>
    </row>
    <row r="237" spans="6:10" x14ac:dyDescent="0.25">
      <c r="F237" s="2"/>
      <c r="J237" s="2"/>
    </row>
    <row r="238" spans="6:10" x14ac:dyDescent="0.25">
      <c r="F238" s="2"/>
      <c r="J238" s="2"/>
    </row>
    <row r="239" spans="6:10" x14ac:dyDescent="0.25">
      <c r="F239" s="2"/>
      <c r="J239" s="2"/>
    </row>
    <row r="240" spans="6:10" x14ac:dyDescent="0.25">
      <c r="F240" s="2"/>
      <c r="J240" s="2"/>
    </row>
    <row r="241" spans="6:10" x14ac:dyDescent="0.25">
      <c r="F241" s="2"/>
      <c r="J241" s="2"/>
    </row>
    <row r="242" spans="6:10" x14ac:dyDescent="0.25">
      <c r="F242" s="2"/>
      <c r="J242" s="2"/>
    </row>
    <row r="243" spans="6:10" x14ac:dyDescent="0.25">
      <c r="F243" s="2"/>
      <c r="J243" s="2"/>
    </row>
    <row r="244" spans="6:10" x14ac:dyDescent="0.25">
      <c r="F244" s="2"/>
      <c r="J244" s="2"/>
    </row>
    <row r="245" spans="6:10" x14ac:dyDescent="0.25">
      <c r="F245" s="2"/>
      <c r="J245" s="2"/>
    </row>
    <row r="246" spans="6:10" x14ac:dyDescent="0.25">
      <c r="F246" s="2"/>
      <c r="J246" s="2"/>
    </row>
    <row r="247" spans="6:10" x14ac:dyDescent="0.25">
      <c r="F247" s="2"/>
      <c r="J247" s="2"/>
    </row>
    <row r="248" spans="6:10" x14ac:dyDescent="0.25">
      <c r="F248" s="2"/>
      <c r="J248" s="2"/>
    </row>
    <row r="249" spans="6:10" x14ac:dyDescent="0.25">
      <c r="F249" s="2"/>
      <c r="J249" s="2"/>
    </row>
    <row r="250" spans="6:10" x14ac:dyDescent="0.25">
      <c r="F250" s="2"/>
      <c r="J250" s="2"/>
    </row>
    <row r="251" spans="6:10" x14ac:dyDescent="0.25">
      <c r="F251" s="2"/>
      <c r="J251" s="2"/>
    </row>
    <row r="252" spans="6:10" x14ac:dyDescent="0.25">
      <c r="F252" s="2"/>
      <c r="J252" s="2"/>
    </row>
    <row r="253" spans="6:10" x14ac:dyDescent="0.25">
      <c r="F253" s="2"/>
      <c r="J253" s="2"/>
    </row>
    <row r="254" spans="6:10" x14ac:dyDescent="0.25">
      <c r="F254" s="2"/>
      <c r="J254" s="2"/>
    </row>
    <row r="255" spans="6:10" x14ac:dyDescent="0.25">
      <c r="F255" s="2"/>
      <c r="J255" s="2"/>
    </row>
    <row r="256" spans="6:10" x14ac:dyDescent="0.25">
      <c r="F256" s="2"/>
      <c r="J256" s="2"/>
    </row>
    <row r="257" spans="6:10" x14ac:dyDescent="0.25">
      <c r="F257" s="2"/>
      <c r="J257" s="2"/>
    </row>
    <row r="258" spans="6:10" x14ac:dyDescent="0.25">
      <c r="F258" s="2"/>
      <c r="J258" s="2"/>
    </row>
    <row r="259" spans="6:10" x14ac:dyDescent="0.25">
      <c r="F259" s="2"/>
      <c r="J259" s="2"/>
    </row>
    <row r="260" spans="6:10" x14ac:dyDescent="0.25">
      <c r="F260" s="2"/>
      <c r="J260" s="2"/>
    </row>
    <row r="261" spans="6:10" x14ac:dyDescent="0.25">
      <c r="F261" s="2"/>
      <c r="J261" s="2"/>
    </row>
    <row r="262" spans="6:10" x14ac:dyDescent="0.25">
      <c r="F262" s="2"/>
      <c r="J262" s="2"/>
    </row>
    <row r="263" spans="6:10" x14ac:dyDescent="0.25">
      <c r="F263" s="2"/>
      <c r="J263" s="2"/>
    </row>
    <row r="264" spans="6:10" x14ac:dyDescent="0.25">
      <c r="F264" s="2"/>
      <c r="J264" s="2"/>
    </row>
    <row r="265" spans="6:10" x14ac:dyDescent="0.25">
      <c r="F265" s="2"/>
      <c r="J265" s="2"/>
    </row>
    <row r="266" spans="6:10" x14ac:dyDescent="0.25">
      <c r="F266" s="2"/>
      <c r="J266" s="2"/>
    </row>
    <row r="267" spans="6:10" x14ac:dyDescent="0.25">
      <c r="F267" s="2"/>
      <c r="J267" s="2"/>
    </row>
    <row r="268" spans="6:10" x14ac:dyDescent="0.25">
      <c r="F268" s="2"/>
      <c r="J268" s="2"/>
    </row>
    <row r="269" spans="6:10" x14ac:dyDescent="0.25">
      <c r="F269" s="2"/>
      <c r="J269" s="2"/>
    </row>
    <row r="270" spans="6:10" x14ac:dyDescent="0.25">
      <c r="F270" s="2"/>
      <c r="J270" s="2"/>
    </row>
    <row r="271" spans="6:10" x14ac:dyDescent="0.25">
      <c r="F271" s="2"/>
      <c r="J271" s="2"/>
    </row>
    <row r="272" spans="6:10" x14ac:dyDescent="0.25">
      <c r="F272" s="2"/>
      <c r="J272" s="2"/>
    </row>
    <row r="273" spans="6:10" x14ac:dyDescent="0.25">
      <c r="F273" s="2"/>
      <c r="J273" s="2"/>
    </row>
    <row r="274" spans="6:10" x14ac:dyDescent="0.25">
      <c r="F274" s="2"/>
      <c r="J274" s="2"/>
    </row>
    <row r="275" spans="6:10" x14ac:dyDescent="0.25">
      <c r="F275" s="2"/>
      <c r="J275" s="2"/>
    </row>
    <row r="276" spans="6:10" x14ac:dyDescent="0.25">
      <c r="F276" s="2"/>
      <c r="J276" s="2"/>
    </row>
    <row r="277" spans="6:10" x14ac:dyDescent="0.25">
      <c r="F277" s="2"/>
      <c r="J277" s="2"/>
    </row>
    <row r="278" spans="6:10" x14ac:dyDescent="0.25">
      <c r="F278" s="2"/>
      <c r="J278" s="2"/>
    </row>
    <row r="279" spans="6:10" x14ac:dyDescent="0.25">
      <c r="F279" s="2"/>
      <c r="J279" s="2"/>
    </row>
    <row r="280" spans="6:10" x14ac:dyDescent="0.25">
      <c r="F280" s="2"/>
      <c r="J280" s="2"/>
    </row>
    <row r="281" spans="6:10" x14ac:dyDescent="0.25">
      <c r="F281" s="2"/>
      <c r="J281" s="2"/>
    </row>
    <row r="282" spans="6:10" x14ac:dyDescent="0.25">
      <c r="F282" s="2"/>
      <c r="J282" s="2"/>
    </row>
    <row r="283" spans="6:10" x14ac:dyDescent="0.25">
      <c r="F283" s="2"/>
      <c r="J283" s="2"/>
    </row>
    <row r="284" spans="6:10" x14ac:dyDescent="0.25">
      <c r="F284" s="2"/>
      <c r="J284" s="2"/>
    </row>
    <row r="285" spans="6:10" x14ac:dyDescent="0.25">
      <c r="F285" s="2"/>
      <c r="J285" s="2"/>
    </row>
    <row r="286" spans="6:10" x14ac:dyDescent="0.25">
      <c r="F286" s="2"/>
      <c r="J286" s="2"/>
    </row>
    <row r="287" spans="6:10" x14ac:dyDescent="0.25">
      <c r="F287" s="2"/>
      <c r="J287" s="2"/>
    </row>
    <row r="288" spans="6:10" x14ac:dyDescent="0.25">
      <c r="F288" s="2"/>
      <c r="J288" s="2"/>
    </row>
    <row r="289" spans="6:10" x14ac:dyDescent="0.25">
      <c r="F289" s="2"/>
      <c r="J289" s="2"/>
    </row>
    <row r="290" spans="6:10" x14ac:dyDescent="0.25">
      <c r="F290" s="2"/>
      <c r="J290" s="2"/>
    </row>
    <row r="291" spans="6:10" x14ac:dyDescent="0.25">
      <c r="F291" s="2"/>
      <c r="J291" s="2"/>
    </row>
    <row r="292" spans="6:10" x14ac:dyDescent="0.25">
      <c r="F292" s="2"/>
      <c r="J292" s="2"/>
    </row>
    <row r="293" spans="6:10" x14ac:dyDescent="0.25">
      <c r="F293" s="2"/>
      <c r="J293" s="2"/>
    </row>
    <row r="294" spans="6:10" x14ac:dyDescent="0.25">
      <c r="F294" s="2"/>
      <c r="J294" s="2"/>
    </row>
    <row r="295" spans="6:10" x14ac:dyDescent="0.25">
      <c r="F295" s="2"/>
      <c r="J295" s="2"/>
    </row>
    <row r="296" spans="6:10" x14ac:dyDescent="0.25">
      <c r="F296" s="2"/>
      <c r="J296" s="2"/>
    </row>
    <row r="297" spans="6:10" x14ac:dyDescent="0.25">
      <c r="F297" s="2"/>
      <c r="J297" s="2"/>
    </row>
    <row r="298" spans="6:10" x14ac:dyDescent="0.25">
      <c r="F298" s="2"/>
      <c r="J298" s="2"/>
    </row>
    <row r="299" spans="6:10" x14ac:dyDescent="0.25">
      <c r="F299" s="2"/>
      <c r="J299" s="2"/>
    </row>
    <row r="300" spans="6:10" x14ac:dyDescent="0.25">
      <c r="F300" s="2"/>
      <c r="J300" s="2"/>
    </row>
    <row r="301" spans="6:10" x14ac:dyDescent="0.25">
      <c r="F301" s="2"/>
      <c r="J301" s="2"/>
    </row>
    <row r="302" spans="6:10" x14ac:dyDescent="0.25">
      <c r="F302" s="2"/>
      <c r="J302" s="2"/>
    </row>
    <row r="303" spans="6:10" x14ac:dyDescent="0.25">
      <c r="F303" s="2"/>
      <c r="J303" s="2"/>
    </row>
    <row r="304" spans="6:10" x14ac:dyDescent="0.25">
      <c r="F304" s="2"/>
      <c r="J304" s="2"/>
    </row>
    <row r="305" spans="6:10" x14ac:dyDescent="0.25">
      <c r="F305" s="2"/>
      <c r="J305" s="2"/>
    </row>
    <row r="306" spans="6:10" x14ac:dyDescent="0.25">
      <c r="F306" s="2"/>
      <c r="J306" s="2"/>
    </row>
    <row r="307" spans="6:10" x14ac:dyDescent="0.25">
      <c r="F307" s="2"/>
      <c r="J307" s="2"/>
    </row>
    <row r="308" spans="6:10" x14ac:dyDescent="0.25">
      <c r="F308" s="2"/>
      <c r="J308" s="2"/>
    </row>
    <row r="309" spans="6:10" x14ac:dyDescent="0.25">
      <c r="F309" s="2"/>
      <c r="J309" s="2"/>
    </row>
    <row r="310" spans="6:10" x14ac:dyDescent="0.25">
      <c r="F310" s="2"/>
      <c r="J310" s="2"/>
    </row>
    <row r="311" spans="6:10" x14ac:dyDescent="0.25">
      <c r="F311" s="2"/>
      <c r="J311" s="2"/>
    </row>
    <row r="312" spans="6:10" x14ac:dyDescent="0.25">
      <c r="F312" s="2"/>
      <c r="J312" s="2"/>
    </row>
    <row r="313" spans="6:10" x14ac:dyDescent="0.25">
      <c r="F313" s="2"/>
      <c r="J313" s="2"/>
    </row>
    <row r="314" spans="6:10" x14ac:dyDescent="0.25">
      <c r="F314" s="2"/>
      <c r="J314" s="2"/>
    </row>
    <row r="315" spans="6:10" x14ac:dyDescent="0.25">
      <c r="F315" s="2"/>
      <c r="J315" s="2"/>
    </row>
    <row r="316" spans="6:10" x14ac:dyDescent="0.25">
      <c r="F316" s="2"/>
      <c r="J316" s="2"/>
    </row>
    <row r="317" spans="6:10" x14ac:dyDescent="0.25">
      <c r="F317" s="2"/>
      <c r="J317" s="2"/>
    </row>
    <row r="318" spans="6:10" x14ac:dyDescent="0.25">
      <c r="F318" s="2"/>
      <c r="J318" s="2"/>
    </row>
    <row r="319" spans="6:10" x14ac:dyDescent="0.25">
      <c r="F319" s="2"/>
      <c r="J319" s="2"/>
    </row>
    <row r="320" spans="6:10" x14ac:dyDescent="0.25">
      <c r="F320" s="2"/>
      <c r="J320" s="2"/>
    </row>
    <row r="321" spans="6:10" x14ac:dyDescent="0.25">
      <c r="F321" s="2"/>
      <c r="J321" s="2"/>
    </row>
    <row r="322" spans="6:10" x14ac:dyDescent="0.25">
      <c r="F322" s="2"/>
      <c r="J322" s="2"/>
    </row>
    <row r="323" spans="6:10" x14ac:dyDescent="0.25">
      <c r="F323" s="2"/>
      <c r="J323" s="2"/>
    </row>
    <row r="324" spans="6:10" x14ac:dyDescent="0.25">
      <c r="F324" s="2"/>
      <c r="J324" s="2"/>
    </row>
    <row r="325" spans="6:10" x14ac:dyDescent="0.25">
      <c r="F325" s="2"/>
      <c r="J325" s="2"/>
    </row>
    <row r="326" spans="6:10" x14ac:dyDescent="0.25">
      <c r="F326" s="2"/>
      <c r="J326" s="2"/>
    </row>
    <row r="327" spans="6:10" x14ac:dyDescent="0.25">
      <c r="F327" s="2"/>
      <c r="J327" s="2"/>
    </row>
    <row r="328" spans="6:10" x14ac:dyDescent="0.25">
      <c r="F328" s="2"/>
      <c r="J328" s="2"/>
    </row>
    <row r="329" spans="6:10" x14ac:dyDescent="0.25">
      <c r="F329" s="2"/>
      <c r="J329" s="2"/>
    </row>
    <row r="330" spans="6:10" x14ac:dyDescent="0.25">
      <c r="F330" s="2"/>
      <c r="J330" s="2"/>
    </row>
    <row r="331" spans="6:10" x14ac:dyDescent="0.25">
      <c r="F331" s="2"/>
      <c r="J331" s="2"/>
    </row>
    <row r="332" spans="6:10" x14ac:dyDescent="0.25">
      <c r="F332" s="2"/>
      <c r="J332" s="2"/>
    </row>
    <row r="333" spans="6:10" x14ac:dyDescent="0.25">
      <c r="F333" s="2"/>
      <c r="J333" s="2"/>
    </row>
    <row r="334" spans="6:10" x14ac:dyDescent="0.25">
      <c r="F334" s="2"/>
      <c r="J334" s="2"/>
    </row>
    <row r="335" spans="6:10" x14ac:dyDescent="0.25">
      <c r="F335" s="2"/>
      <c r="J335" s="2"/>
    </row>
    <row r="336" spans="6:10" x14ac:dyDescent="0.25">
      <c r="F336" s="2"/>
      <c r="J336" s="2"/>
    </row>
    <row r="337" spans="6:10" x14ac:dyDescent="0.25">
      <c r="F337" s="2"/>
      <c r="J337" s="2"/>
    </row>
    <row r="338" spans="6:10" x14ac:dyDescent="0.25">
      <c r="F338" s="2"/>
      <c r="J338" s="2"/>
    </row>
    <row r="339" spans="6:10" x14ac:dyDescent="0.25">
      <c r="F339" s="2"/>
      <c r="J339" s="2"/>
    </row>
    <row r="340" spans="6:10" x14ac:dyDescent="0.25">
      <c r="F340" s="2"/>
      <c r="J340" s="2"/>
    </row>
    <row r="341" spans="6:10" x14ac:dyDescent="0.25">
      <c r="F341" s="2"/>
      <c r="J341" s="2"/>
    </row>
    <row r="342" spans="6:10" x14ac:dyDescent="0.25">
      <c r="F342" s="2"/>
      <c r="J342" s="2"/>
    </row>
    <row r="343" spans="6:10" x14ac:dyDescent="0.25">
      <c r="F343" s="2"/>
      <c r="J343" s="2"/>
    </row>
    <row r="344" spans="6:10" x14ac:dyDescent="0.25">
      <c r="F344" s="2"/>
      <c r="J344" s="2"/>
    </row>
    <row r="345" spans="6:10" x14ac:dyDescent="0.25">
      <c r="F345" s="2"/>
      <c r="J345" s="2"/>
    </row>
    <row r="346" spans="6:10" x14ac:dyDescent="0.25">
      <c r="F346" s="2"/>
      <c r="J346" s="2"/>
    </row>
    <row r="347" spans="6:10" x14ac:dyDescent="0.25">
      <c r="F347" s="2"/>
      <c r="J347" s="2"/>
    </row>
    <row r="348" spans="6:10" x14ac:dyDescent="0.25">
      <c r="F348" s="2"/>
      <c r="J348" s="2"/>
    </row>
    <row r="349" spans="6:10" x14ac:dyDescent="0.25">
      <c r="F349" s="2"/>
      <c r="J349" s="2"/>
    </row>
    <row r="350" spans="6:10" x14ac:dyDescent="0.25">
      <c r="F350" s="2"/>
      <c r="J350" s="2"/>
    </row>
    <row r="351" spans="6:10" x14ac:dyDescent="0.25">
      <c r="F351" s="2"/>
      <c r="J351" s="2"/>
    </row>
    <row r="352" spans="6:10" x14ac:dyDescent="0.25">
      <c r="F352" s="2"/>
      <c r="J352" s="2"/>
    </row>
    <row r="353" spans="6:10" x14ac:dyDescent="0.25">
      <c r="F353" s="2"/>
      <c r="J353" s="2"/>
    </row>
    <row r="354" spans="6:10" x14ac:dyDescent="0.25">
      <c r="F354" s="2"/>
      <c r="J354" s="2"/>
    </row>
    <row r="355" spans="6:10" x14ac:dyDescent="0.25">
      <c r="F355" s="2"/>
      <c r="J355" s="2"/>
    </row>
    <row r="356" spans="6:10" x14ac:dyDescent="0.25">
      <c r="F356" s="2"/>
      <c r="J356" s="2"/>
    </row>
    <row r="357" spans="6:10" x14ac:dyDescent="0.25">
      <c r="F357" s="2"/>
      <c r="J357" s="2"/>
    </row>
    <row r="358" spans="6:10" x14ac:dyDescent="0.25">
      <c r="F358" s="2"/>
      <c r="J358" s="2"/>
    </row>
    <row r="359" spans="6:10" x14ac:dyDescent="0.25">
      <c r="F359" s="2"/>
      <c r="J359" s="2"/>
    </row>
    <row r="360" spans="6:10" x14ac:dyDescent="0.25">
      <c r="F360" s="2"/>
      <c r="J360" s="2"/>
    </row>
    <row r="361" spans="6:10" x14ac:dyDescent="0.25">
      <c r="F361" s="2"/>
      <c r="J361" s="2"/>
    </row>
    <row r="362" spans="6:10" x14ac:dyDescent="0.25">
      <c r="F362" s="2"/>
      <c r="J362" s="2"/>
    </row>
    <row r="363" spans="6:10" x14ac:dyDescent="0.25">
      <c r="F363" s="2"/>
      <c r="J363" s="2"/>
    </row>
    <row r="364" spans="6:10" x14ac:dyDescent="0.25">
      <c r="F364" s="2"/>
      <c r="J364" s="2"/>
    </row>
    <row r="365" spans="6:10" x14ac:dyDescent="0.25">
      <c r="F365" s="2"/>
      <c r="J365" s="2"/>
    </row>
    <row r="366" spans="6:10" x14ac:dyDescent="0.25">
      <c r="F366" s="2"/>
      <c r="J366" s="2"/>
    </row>
    <row r="367" spans="6:10" x14ac:dyDescent="0.25">
      <c r="F367" s="2"/>
      <c r="J367" s="2"/>
    </row>
    <row r="368" spans="6:10" x14ac:dyDescent="0.25">
      <c r="F368" s="2"/>
      <c r="J368" s="2"/>
    </row>
    <row r="369" spans="6:10" x14ac:dyDescent="0.25">
      <c r="F369" s="2"/>
      <c r="J369" s="2"/>
    </row>
    <row r="370" spans="6:10" x14ac:dyDescent="0.25">
      <c r="F370" s="2"/>
      <c r="J370" s="2"/>
    </row>
    <row r="371" spans="6:10" x14ac:dyDescent="0.25">
      <c r="F371" s="2"/>
      <c r="J371" s="2"/>
    </row>
    <row r="372" spans="6:10" x14ac:dyDescent="0.25">
      <c r="F372" s="2"/>
      <c r="J372" s="2"/>
    </row>
    <row r="373" spans="6:10" x14ac:dyDescent="0.25">
      <c r="F373" s="2"/>
      <c r="J373" s="2"/>
    </row>
    <row r="374" spans="6:10" x14ac:dyDescent="0.25">
      <c r="F374" s="2"/>
      <c r="J374" s="2"/>
    </row>
    <row r="375" spans="6:10" x14ac:dyDescent="0.25">
      <c r="F375" s="2"/>
      <c r="J375" s="2"/>
    </row>
    <row r="376" spans="6:10" x14ac:dyDescent="0.25">
      <c r="F376" s="2"/>
      <c r="J376" s="2"/>
    </row>
    <row r="377" spans="6:10" x14ac:dyDescent="0.25">
      <c r="F377" s="2"/>
      <c r="J377" s="2"/>
    </row>
    <row r="378" spans="6:10" x14ac:dyDescent="0.25">
      <c r="F378" s="2"/>
      <c r="J378" s="2"/>
    </row>
    <row r="379" spans="6:10" x14ac:dyDescent="0.25">
      <c r="F379" s="2"/>
      <c r="J379" s="2"/>
    </row>
    <row r="380" spans="6:10" x14ac:dyDescent="0.25">
      <c r="F380" s="2"/>
      <c r="J380" s="2"/>
    </row>
    <row r="381" spans="6:10" x14ac:dyDescent="0.25">
      <c r="F381" s="2"/>
      <c r="J381" s="2"/>
    </row>
    <row r="382" spans="6:10" x14ac:dyDescent="0.25">
      <c r="F382" s="2"/>
      <c r="J382" s="2"/>
    </row>
    <row r="383" spans="6:10" x14ac:dyDescent="0.25">
      <c r="F383" s="2"/>
      <c r="J383" s="2"/>
    </row>
    <row r="384" spans="6:10" x14ac:dyDescent="0.25">
      <c r="F384" s="2"/>
      <c r="J384" s="2"/>
    </row>
    <row r="385" spans="6:10" x14ac:dyDescent="0.25">
      <c r="F385" s="2"/>
      <c r="J385" s="2"/>
    </row>
    <row r="386" spans="6:10" x14ac:dyDescent="0.25">
      <c r="F386" s="2"/>
      <c r="J386" s="2"/>
    </row>
    <row r="387" spans="6:10" x14ac:dyDescent="0.25">
      <c r="F387" s="2"/>
      <c r="J387" s="2"/>
    </row>
    <row r="388" spans="6:10" x14ac:dyDescent="0.25">
      <c r="F388" s="2"/>
      <c r="J388" s="2"/>
    </row>
    <row r="389" spans="6:10" x14ac:dyDescent="0.25">
      <c r="F389" s="2"/>
      <c r="J389" s="2"/>
    </row>
    <row r="390" spans="6:10" x14ac:dyDescent="0.25">
      <c r="F390" s="2"/>
      <c r="J390" s="2"/>
    </row>
    <row r="391" spans="6:10" x14ac:dyDescent="0.25">
      <c r="F391" s="2"/>
      <c r="J391" s="2"/>
    </row>
    <row r="392" spans="6:10" x14ac:dyDescent="0.25">
      <c r="F392" s="2"/>
      <c r="J392" s="2"/>
    </row>
    <row r="393" spans="6:10" x14ac:dyDescent="0.25">
      <c r="F393" s="2"/>
      <c r="J393" s="2"/>
    </row>
    <row r="394" spans="6:10" x14ac:dyDescent="0.25">
      <c r="F394" s="2"/>
      <c r="J394" s="2"/>
    </row>
    <row r="395" spans="6:10" x14ac:dyDescent="0.25">
      <c r="F395" s="2"/>
      <c r="J395" s="2"/>
    </row>
    <row r="396" spans="6:10" x14ac:dyDescent="0.25">
      <c r="F396" s="2"/>
      <c r="J396" s="2"/>
    </row>
    <row r="397" spans="6:10" x14ac:dyDescent="0.25">
      <c r="F397" s="2"/>
      <c r="J397" s="2"/>
    </row>
    <row r="398" spans="6:10" x14ac:dyDescent="0.25">
      <c r="F398" s="2"/>
      <c r="J398" s="2"/>
    </row>
    <row r="399" spans="6:10" x14ac:dyDescent="0.25">
      <c r="F399" s="2"/>
      <c r="J399" s="2"/>
    </row>
    <row r="400" spans="6:10" x14ac:dyDescent="0.25">
      <c r="F400" s="2"/>
      <c r="J400" s="2"/>
    </row>
    <row r="401" spans="6:10" x14ac:dyDescent="0.25">
      <c r="F401" s="2"/>
      <c r="J401" s="2"/>
    </row>
    <row r="402" spans="6:10" x14ac:dyDescent="0.25">
      <c r="F402" s="2"/>
      <c r="J402" s="2"/>
    </row>
  </sheetData>
  <dataValidations count="3">
    <dataValidation type="list" allowBlank="1" showInputMessage="1" showErrorMessage="1" sqref="C3:C402" xr:uid="{F3D508E5-D963-48E7-882D-A26A18071BAA}">
      <formula1>INDIRECT("Materials[Materials]")</formula1>
    </dataValidation>
    <dataValidation type="list" allowBlank="1" showInputMessage="1" showErrorMessage="1" sqref="D3:D402" xr:uid="{8DD4DD8A-B721-4BC7-9066-5920C6106D97}">
      <formula1>INDIRECT("Disposition[Disposition]")</formula1>
    </dataValidation>
    <dataValidation type="list" allowBlank="1" showInputMessage="1" showErrorMessage="1" sqref="E3:E402" xr:uid="{0B17E1CA-9FC9-49C3-B312-04F838F357C6}">
      <formula1>INDIRECT("Facilities[Facilities]")</formula1>
    </dataValidation>
  </dataValidations>
  <pageMargins left="0.7" right="0.7" top="0.75" bottom="0.75" header="0.3" footer="0.3"/>
  <pageSetup scale="46" fitToHeight="0" orientation="landscape" r:id="rId1"/>
  <headerFooter>
    <oddHeader xml:space="preserve">&amp;RC&amp;&amp;D Non-Exclusive Franchise  </oddHeader>
    <oddFooter>&amp;R&amp;D</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5EB8C-81BD-4F48-911B-BCD8E63F8B50}">
  <sheetPr>
    <tabColor theme="9" tint="0.59999389629810485"/>
    <pageSetUpPr fitToPage="1"/>
  </sheetPr>
  <dimension ref="A1:B39"/>
  <sheetViews>
    <sheetView showZeros="0" view="pageLayout" zoomScaleNormal="100" workbookViewId="0">
      <selection activeCell="B10" sqref="B10"/>
    </sheetView>
  </sheetViews>
  <sheetFormatPr defaultColWidth="9.140625" defaultRowHeight="15" x14ac:dyDescent="0.25"/>
  <cols>
    <col min="1" max="1" width="33.7109375" customWidth="1"/>
    <col min="2" max="2" width="58.7109375" customWidth="1"/>
    <col min="3" max="3" width="21.140625" customWidth="1"/>
    <col min="4" max="4" width="20" customWidth="1"/>
    <col min="5" max="5" width="12.5703125" bestFit="1" customWidth="1"/>
    <col min="6" max="6" width="27.28515625" customWidth="1"/>
  </cols>
  <sheetData>
    <row r="1" spans="1:2" ht="15.75" thickBot="1" x14ac:dyDescent="0.3"/>
    <row r="2" spans="1:2" x14ac:dyDescent="0.25">
      <c r="A2" s="3" t="s">
        <v>10</v>
      </c>
      <c r="B2" s="4"/>
    </row>
    <row r="3" spans="1:2" x14ac:dyDescent="0.25">
      <c r="A3" s="5" t="s">
        <v>11</v>
      </c>
      <c r="B3" s="20">
        <f>SUM(Table1[Amount Billed to Customer])+SUM(Table1[Material Sales Revenue])</f>
        <v>0</v>
      </c>
    </row>
    <row r="4" spans="1:2" ht="15.75" thickBot="1" x14ac:dyDescent="0.3">
      <c r="A4" s="6" t="s">
        <v>12</v>
      </c>
      <c r="B4" s="7">
        <v>0.01</v>
      </c>
    </row>
    <row r="5" spans="1:2" ht="16.5" thickTop="1" thickBot="1" x14ac:dyDescent="0.3">
      <c r="A5" s="8" t="s">
        <v>13</v>
      </c>
      <c r="B5" s="23">
        <f>B3*B4</f>
        <v>0</v>
      </c>
    </row>
    <row r="6" spans="1:2" ht="15.75" thickBot="1" x14ac:dyDescent="0.3"/>
    <row r="7" spans="1:2" x14ac:dyDescent="0.25">
      <c r="A7" s="3" t="s">
        <v>14</v>
      </c>
      <c r="B7" s="4"/>
    </row>
    <row r="8" spans="1:2" x14ac:dyDescent="0.25">
      <c r="A8" s="5" t="s">
        <v>15</v>
      </c>
      <c r="B8" s="9">
        <f>COUNT(Table1[Tons])</f>
        <v>0</v>
      </c>
    </row>
    <row r="9" spans="1:2" x14ac:dyDescent="0.25">
      <c r="A9" s="10" t="s">
        <v>16</v>
      </c>
      <c r="B9" s="11">
        <v>75.63</v>
      </c>
    </row>
    <row r="10" spans="1:2" ht="15.75" thickBot="1" x14ac:dyDescent="0.3">
      <c r="A10" s="8" t="s">
        <v>17</v>
      </c>
      <c r="B10" s="24">
        <f>B8*B9</f>
        <v>0</v>
      </c>
    </row>
    <row r="11" spans="1:2" ht="15.75" thickBot="1" x14ac:dyDescent="0.3"/>
    <row r="12" spans="1:2" x14ac:dyDescent="0.25">
      <c r="A12" s="12" t="s">
        <v>18</v>
      </c>
      <c r="B12" s="13"/>
    </row>
    <row r="13" spans="1:2" ht="15.75" thickBot="1" x14ac:dyDescent="0.3">
      <c r="A13" s="8" t="s">
        <v>19</v>
      </c>
      <c r="B13" s="14">
        <f>SUM(Table1[Tons])</f>
        <v>0</v>
      </c>
    </row>
    <row r="14" spans="1:2" ht="15.75" thickBot="1" x14ac:dyDescent="0.3"/>
    <row r="15" spans="1:2" x14ac:dyDescent="0.25">
      <c r="A15" s="12" t="s">
        <v>20</v>
      </c>
      <c r="B15" s="4"/>
    </row>
    <row r="16" spans="1:2" x14ac:dyDescent="0.25">
      <c r="A16" s="15" t="s">
        <v>21</v>
      </c>
      <c r="B16" s="25">
        <f>B5</f>
        <v>0</v>
      </c>
    </row>
    <row r="17" spans="1:2" x14ac:dyDescent="0.25">
      <c r="A17" s="16" t="s">
        <v>22</v>
      </c>
      <c r="B17" s="26">
        <f>B10</f>
        <v>0</v>
      </c>
    </row>
    <row r="18" spans="1:2" ht="15.75" thickBot="1" x14ac:dyDescent="0.3">
      <c r="A18" s="17" t="s">
        <v>23</v>
      </c>
      <c r="B18" s="27">
        <f>SUM(B16:B17)</f>
        <v>0</v>
      </c>
    </row>
    <row r="20" spans="1:2" x14ac:dyDescent="0.25">
      <c r="A20" s="18"/>
    </row>
    <row r="21" spans="1:2" ht="28.9" customHeight="1" x14ac:dyDescent="0.25">
      <c r="A21" s="18"/>
    </row>
    <row r="22" spans="1:2" x14ac:dyDescent="0.25">
      <c r="A22" s="36"/>
      <c r="B22" s="36"/>
    </row>
    <row r="33" spans="1:2" x14ac:dyDescent="0.25">
      <c r="B33" s="19"/>
    </row>
    <row r="34" spans="1:2" ht="18.75" customHeight="1" x14ac:dyDescent="0.25"/>
    <row r="36" spans="1:2" ht="15.75" x14ac:dyDescent="0.25">
      <c r="A36" s="37" t="s">
        <v>24</v>
      </c>
      <c r="B36" s="38"/>
    </row>
    <row r="37" spans="1:2" ht="15.75" x14ac:dyDescent="0.25">
      <c r="A37" s="39" t="s">
        <v>25</v>
      </c>
      <c r="B37" s="40"/>
    </row>
    <row r="38" spans="1:2" ht="15.75" x14ac:dyDescent="0.25">
      <c r="A38" s="41" t="s">
        <v>26</v>
      </c>
      <c r="B38" s="42"/>
    </row>
    <row r="39" spans="1:2" ht="15.75" x14ac:dyDescent="0.25">
      <c r="A39" s="43" t="s">
        <v>27</v>
      </c>
      <c r="B39" s="44"/>
    </row>
  </sheetData>
  <mergeCells count="5">
    <mergeCell ref="A22:B22"/>
    <mergeCell ref="A36:B36"/>
    <mergeCell ref="A37:B37"/>
    <mergeCell ref="A38:B38"/>
    <mergeCell ref="A39:B39"/>
  </mergeCells>
  <pageMargins left="0.7" right="0.7" top="0.75" bottom="0.75" header="0.3" footer="0.3"/>
  <pageSetup scale="84" orientation="landscape" r:id="rId1"/>
  <headerFooter>
    <oddHeader xml:space="preserve">&amp;LCity of Oakland&amp;CQuarterly Report&amp;RC&amp;&amp;D Non-Exclusive Franchise  </oddHeader>
    <oddFooter>&amp;R&amp;D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4B620-575C-486E-AD96-26A5D5CC58A3}">
  <dimension ref="A1:N141"/>
  <sheetViews>
    <sheetView workbookViewId="0">
      <selection activeCell="H2" sqref="H2"/>
    </sheetView>
  </sheetViews>
  <sheetFormatPr defaultRowHeight="15" x14ac:dyDescent="0.25"/>
  <cols>
    <col min="1" max="1" width="33.42578125" bestFit="1" customWidth="1"/>
    <col min="3" max="3" width="49.28515625" customWidth="1"/>
    <col min="4" max="4" width="35.42578125" customWidth="1"/>
    <col min="5" max="5" width="19.28515625" customWidth="1"/>
  </cols>
  <sheetData>
    <row r="1" spans="1:14" x14ac:dyDescent="0.25">
      <c r="A1" t="s">
        <v>28</v>
      </c>
      <c r="B1" t="s">
        <v>29</v>
      </c>
      <c r="C1" t="s">
        <v>30</v>
      </c>
      <c r="D1" s="1" t="s">
        <v>31</v>
      </c>
      <c r="E1" s="1" t="s">
        <v>32</v>
      </c>
      <c r="F1" t="s">
        <v>33</v>
      </c>
      <c r="H1" s="34" t="s">
        <v>34</v>
      </c>
      <c r="I1" t="s">
        <v>11</v>
      </c>
      <c r="J1" t="s">
        <v>13</v>
      </c>
      <c r="K1" t="s">
        <v>35</v>
      </c>
      <c r="L1" t="s">
        <v>17</v>
      </c>
      <c r="M1" t="s">
        <v>36</v>
      </c>
      <c r="N1" s="28" t="s">
        <v>37</v>
      </c>
    </row>
    <row r="2" spans="1:14" ht="30" x14ac:dyDescent="0.25">
      <c r="A2" t="s">
        <v>38</v>
      </c>
      <c r="B2" s="21">
        <v>45046</v>
      </c>
      <c r="C2">
        <v>2020</v>
      </c>
      <c r="D2" s="1" t="s">
        <v>39</v>
      </c>
      <c r="E2" s="1" t="s">
        <v>40</v>
      </c>
      <c r="F2" t="s">
        <v>41</v>
      </c>
      <c r="H2" s="33" t="s">
        <v>42</v>
      </c>
      <c r="I2" s="29">
        <f>Fees!B3</f>
        <v>0</v>
      </c>
      <c r="J2" s="30">
        <f>Fees!B5</f>
        <v>0</v>
      </c>
      <c r="K2" s="31">
        <f>Fees!B8</f>
        <v>0</v>
      </c>
      <c r="L2" s="32">
        <f>Fees!B10</f>
        <v>0</v>
      </c>
      <c r="M2" s="31">
        <f>Fees!B13</f>
        <v>0</v>
      </c>
      <c r="N2" s="30">
        <f>Fees!B18</f>
        <v>0</v>
      </c>
    </row>
    <row r="3" spans="1:14" x14ac:dyDescent="0.25">
      <c r="A3" t="s">
        <v>43</v>
      </c>
      <c r="B3" s="21">
        <v>45138</v>
      </c>
      <c r="C3">
        <v>2021</v>
      </c>
      <c r="D3" s="1" t="s">
        <v>44</v>
      </c>
      <c r="E3" s="1" t="s">
        <v>45</v>
      </c>
      <c r="F3" t="s">
        <v>46</v>
      </c>
    </row>
    <row r="4" spans="1:14" ht="30" x14ac:dyDescent="0.25">
      <c r="A4" t="s">
        <v>47</v>
      </c>
      <c r="B4" s="21">
        <v>45230</v>
      </c>
      <c r="C4">
        <v>2022</v>
      </c>
      <c r="D4" s="1" t="s">
        <v>48</v>
      </c>
      <c r="E4" s="1" t="s">
        <v>49</v>
      </c>
    </row>
    <row r="5" spans="1:14" ht="45" x14ac:dyDescent="0.25">
      <c r="A5" t="s">
        <v>50</v>
      </c>
      <c r="B5" s="21">
        <v>45291</v>
      </c>
      <c r="C5">
        <v>2023</v>
      </c>
      <c r="D5" s="1" t="s">
        <v>51</v>
      </c>
      <c r="E5" s="1" t="s">
        <v>52</v>
      </c>
    </row>
    <row r="6" spans="1:14" ht="30" x14ac:dyDescent="0.25">
      <c r="C6">
        <v>2024</v>
      </c>
      <c r="D6" s="1" t="s">
        <v>53</v>
      </c>
      <c r="E6" s="1" t="s">
        <v>54</v>
      </c>
    </row>
    <row r="7" spans="1:14" x14ac:dyDescent="0.25">
      <c r="C7">
        <v>2025</v>
      </c>
      <c r="D7" s="1" t="s">
        <v>55</v>
      </c>
      <c r="E7" s="1" t="s">
        <v>56</v>
      </c>
    </row>
    <row r="8" spans="1:14" x14ac:dyDescent="0.25">
      <c r="C8">
        <v>2026</v>
      </c>
      <c r="D8" s="1" t="s">
        <v>57</v>
      </c>
      <c r="E8" s="1" t="s">
        <v>58</v>
      </c>
    </row>
    <row r="9" spans="1:14" ht="30" x14ac:dyDescent="0.25">
      <c r="C9">
        <v>2027</v>
      </c>
      <c r="D9" s="1" t="s">
        <v>59</v>
      </c>
      <c r="E9" s="1" t="s">
        <v>60</v>
      </c>
    </row>
    <row r="10" spans="1:14" ht="30" x14ac:dyDescent="0.25">
      <c r="C10">
        <v>2028</v>
      </c>
      <c r="D10" s="1" t="s">
        <v>61</v>
      </c>
      <c r="E10" s="1" t="s">
        <v>62</v>
      </c>
    </row>
    <row r="11" spans="1:14" ht="30" x14ac:dyDescent="0.25">
      <c r="C11">
        <v>2029</v>
      </c>
      <c r="D11" s="1" t="s">
        <v>63</v>
      </c>
      <c r="E11" s="1" t="s">
        <v>64</v>
      </c>
    </row>
    <row r="12" spans="1:14" ht="30" x14ac:dyDescent="0.25">
      <c r="C12">
        <v>2030</v>
      </c>
      <c r="D12" s="1" t="s">
        <v>65</v>
      </c>
      <c r="E12" s="1" t="s">
        <v>66</v>
      </c>
    </row>
    <row r="13" spans="1:14" x14ac:dyDescent="0.25">
      <c r="D13" s="1" t="s">
        <v>67</v>
      </c>
      <c r="E13" s="1" t="s">
        <v>68</v>
      </c>
    </row>
    <row r="14" spans="1:14" x14ac:dyDescent="0.25">
      <c r="D14" s="1" t="s">
        <v>69</v>
      </c>
      <c r="E14" s="1" t="s">
        <v>70</v>
      </c>
    </row>
    <row r="15" spans="1:14" x14ac:dyDescent="0.25">
      <c r="D15" s="1" t="s">
        <v>71</v>
      </c>
      <c r="E15" s="1" t="s">
        <v>72</v>
      </c>
    </row>
    <row r="16" spans="1:14" ht="30" x14ac:dyDescent="0.25">
      <c r="D16" s="1" t="s">
        <v>73</v>
      </c>
      <c r="E16" s="1" t="s">
        <v>74</v>
      </c>
    </row>
    <row r="17" spans="4:5" ht="30" x14ac:dyDescent="0.25">
      <c r="D17" s="1" t="s">
        <v>75</v>
      </c>
      <c r="E17" s="1" t="s">
        <v>76</v>
      </c>
    </row>
    <row r="18" spans="4:5" ht="30" x14ac:dyDescent="0.25">
      <c r="D18" s="1" t="s">
        <v>77</v>
      </c>
      <c r="E18" s="1" t="s">
        <v>78</v>
      </c>
    </row>
    <row r="19" spans="4:5" ht="30" x14ac:dyDescent="0.25">
      <c r="D19" s="1" t="s">
        <v>79</v>
      </c>
      <c r="E19" s="1" t="s">
        <v>80</v>
      </c>
    </row>
    <row r="20" spans="4:5" ht="45" x14ac:dyDescent="0.25">
      <c r="D20" s="1" t="s">
        <v>81</v>
      </c>
      <c r="E20" s="1" t="s">
        <v>82</v>
      </c>
    </row>
    <row r="21" spans="4:5" ht="45" x14ac:dyDescent="0.25">
      <c r="D21" s="1" t="s">
        <v>83</v>
      </c>
      <c r="E21" s="1" t="s">
        <v>84</v>
      </c>
    </row>
    <row r="22" spans="4:5" x14ac:dyDescent="0.25">
      <c r="D22" s="1" t="s">
        <v>85</v>
      </c>
      <c r="E22" s="1" t="s">
        <v>86</v>
      </c>
    </row>
    <row r="23" spans="4:5" x14ac:dyDescent="0.25">
      <c r="D23" s="1" t="s">
        <v>87</v>
      </c>
      <c r="E23" s="1" t="s">
        <v>88</v>
      </c>
    </row>
    <row r="24" spans="4:5" ht="30" x14ac:dyDescent="0.25">
      <c r="D24" s="1" t="s">
        <v>89</v>
      </c>
      <c r="E24" s="1" t="s">
        <v>90</v>
      </c>
    </row>
    <row r="25" spans="4:5" ht="30" x14ac:dyDescent="0.25">
      <c r="D25" s="1" t="s">
        <v>91</v>
      </c>
      <c r="E25" s="1" t="s">
        <v>92</v>
      </c>
    </row>
    <row r="26" spans="4:5" x14ac:dyDescent="0.25">
      <c r="D26" s="1" t="s">
        <v>93</v>
      </c>
      <c r="E26" s="1" t="s">
        <v>94</v>
      </c>
    </row>
    <row r="27" spans="4:5" ht="30" x14ac:dyDescent="0.25">
      <c r="D27" s="1" t="s">
        <v>95</v>
      </c>
      <c r="E27" s="1" t="s">
        <v>96</v>
      </c>
    </row>
    <row r="28" spans="4:5" ht="30" x14ac:dyDescent="0.25">
      <c r="D28" s="1" t="s">
        <v>97</v>
      </c>
      <c r="E28" s="1" t="s">
        <v>98</v>
      </c>
    </row>
    <row r="29" spans="4:5" ht="30" x14ac:dyDescent="0.25">
      <c r="D29" s="1" t="s">
        <v>99</v>
      </c>
      <c r="E29" s="1" t="s">
        <v>100</v>
      </c>
    </row>
    <row r="30" spans="4:5" ht="30" x14ac:dyDescent="0.25">
      <c r="D30" s="1" t="s">
        <v>101</v>
      </c>
      <c r="E30" s="1" t="s">
        <v>102</v>
      </c>
    </row>
    <row r="31" spans="4:5" ht="30" x14ac:dyDescent="0.25">
      <c r="D31" s="1" t="s">
        <v>103</v>
      </c>
      <c r="E31" s="1" t="s">
        <v>104</v>
      </c>
    </row>
    <row r="32" spans="4:5" x14ac:dyDescent="0.25">
      <c r="D32" s="1" t="s">
        <v>105</v>
      </c>
      <c r="E32" s="1" t="s">
        <v>106</v>
      </c>
    </row>
    <row r="33" spans="4:5" ht="45" x14ac:dyDescent="0.25">
      <c r="D33" s="1" t="s">
        <v>107</v>
      </c>
      <c r="E33" s="1" t="s">
        <v>108</v>
      </c>
    </row>
    <row r="34" spans="4:5" ht="30" x14ac:dyDescent="0.25">
      <c r="D34" s="1" t="s">
        <v>109</v>
      </c>
      <c r="E34" s="1" t="s">
        <v>110</v>
      </c>
    </row>
    <row r="35" spans="4:5" ht="30" x14ac:dyDescent="0.25">
      <c r="D35" s="1" t="s">
        <v>111</v>
      </c>
      <c r="E35" s="1" t="s">
        <v>112</v>
      </c>
    </row>
    <row r="36" spans="4:5" ht="30" x14ac:dyDescent="0.25">
      <c r="D36" s="1" t="s">
        <v>113</v>
      </c>
      <c r="E36" s="1" t="s">
        <v>114</v>
      </c>
    </row>
    <row r="37" spans="4:5" ht="30" x14ac:dyDescent="0.25">
      <c r="D37" s="1" t="s">
        <v>115</v>
      </c>
      <c r="E37" s="1" t="s">
        <v>116</v>
      </c>
    </row>
    <row r="38" spans="4:5" ht="30" x14ac:dyDescent="0.25">
      <c r="D38" s="1" t="s">
        <v>117</v>
      </c>
      <c r="E38" s="1" t="s">
        <v>118</v>
      </c>
    </row>
    <row r="39" spans="4:5" x14ac:dyDescent="0.25">
      <c r="D39" s="1" t="s">
        <v>119</v>
      </c>
      <c r="E39" s="1" t="s">
        <v>120</v>
      </c>
    </row>
    <row r="40" spans="4:5" ht="30" x14ac:dyDescent="0.25">
      <c r="D40" s="1" t="s">
        <v>121</v>
      </c>
      <c r="E40" s="1" t="s">
        <v>122</v>
      </c>
    </row>
    <row r="41" spans="4:5" ht="30" x14ac:dyDescent="0.25">
      <c r="D41" s="1" t="s">
        <v>123</v>
      </c>
      <c r="E41" s="1" t="s">
        <v>124</v>
      </c>
    </row>
    <row r="42" spans="4:5" x14ac:dyDescent="0.25">
      <c r="D42" s="1" t="s">
        <v>125</v>
      </c>
      <c r="E42" s="1" t="s">
        <v>126</v>
      </c>
    </row>
    <row r="43" spans="4:5" x14ac:dyDescent="0.25">
      <c r="D43" s="1" t="s">
        <v>127</v>
      </c>
      <c r="E43" s="1" t="s">
        <v>128</v>
      </c>
    </row>
    <row r="44" spans="4:5" x14ac:dyDescent="0.25">
      <c r="D44" s="1" t="s">
        <v>129</v>
      </c>
      <c r="E44" s="1" t="s">
        <v>130</v>
      </c>
    </row>
    <row r="45" spans="4:5" x14ac:dyDescent="0.25">
      <c r="D45" s="1" t="s">
        <v>131</v>
      </c>
      <c r="E45" s="1" t="s">
        <v>132</v>
      </c>
    </row>
    <row r="46" spans="4:5" x14ac:dyDescent="0.25">
      <c r="D46" s="1" t="s">
        <v>133</v>
      </c>
      <c r="E46" s="1" t="s">
        <v>134</v>
      </c>
    </row>
    <row r="47" spans="4:5" ht="30" x14ac:dyDescent="0.25">
      <c r="D47" s="1" t="s">
        <v>135</v>
      </c>
      <c r="E47" s="1" t="s">
        <v>136</v>
      </c>
    </row>
    <row r="48" spans="4:5" ht="30" x14ac:dyDescent="0.25">
      <c r="D48" s="1" t="s">
        <v>137</v>
      </c>
      <c r="E48" s="1" t="s">
        <v>138</v>
      </c>
    </row>
    <row r="49" spans="4:5" x14ac:dyDescent="0.25">
      <c r="D49" s="1" t="s">
        <v>139</v>
      </c>
      <c r="E49" s="1" t="s">
        <v>140</v>
      </c>
    </row>
    <row r="50" spans="4:5" x14ac:dyDescent="0.25">
      <c r="D50" s="1" t="s">
        <v>141</v>
      </c>
      <c r="E50" s="1" t="s">
        <v>142</v>
      </c>
    </row>
    <row r="51" spans="4:5" x14ac:dyDescent="0.25">
      <c r="D51" s="1" t="s">
        <v>143</v>
      </c>
      <c r="E51" s="1" t="s">
        <v>144</v>
      </c>
    </row>
    <row r="52" spans="4:5" x14ac:dyDescent="0.25">
      <c r="D52" s="1" t="s">
        <v>145</v>
      </c>
      <c r="E52" s="1" t="s">
        <v>146</v>
      </c>
    </row>
    <row r="53" spans="4:5" ht="30" x14ac:dyDescent="0.25">
      <c r="D53" s="1" t="s">
        <v>147</v>
      </c>
      <c r="E53" s="1" t="s">
        <v>148</v>
      </c>
    </row>
    <row r="54" spans="4:5" ht="60" x14ac:dyDescent="0.25">
      <c r="D54" s="1" t="s">
        <v>149</v>
      </c>
      <c r="E54" s="1" t="s">
        <v>150</v>
      </c>
    </row>
    <row r="55" spans="4:5" ht="30" x14ac:dyDescent="0.25">
      <c r="D55" s="1" t="s">
        <v>151</v>
      </c>
      <c r="E55" s="1" t="s">
        <v>152</v>
      </c>
    </row>
    <row r="56" spans="4:5" x14ac:dyDescent="0.25">
      <c r="D56" s="1" t="s">
        <v>153</v>
      </c>
      <c r="E56" s="1" t="s">
        <v>154</v>
      </c>
    </row>
    <row r="57" spans="4:5" ht="30" x14ac:dyDescent="0.25">
      <c r="D57" s="1" t="s">
        <v>155</v>
      </c>
      <c r="E57" s="1" t="s">
        <v>156</v>
      </c>
    </row>
    <row r="58" spans="4:5" ht="30" x14ac:dyDescent="0.25">
      <c r="D58" s="1" t="s">
        <v>157</v>
      </c>
      <c r="E58" s="1" t="s">
        <v>158</v>
      </c>
    </row>
    <row r="59" spans="4:5" x14ac:dyDescent="0.25">
      <c r="D59" s="1" t="s">
        <v>159</v>
      </c>
      <c r="E59" s="1" t="s">
        <v>160</v>
      </c>
    </row>
    <row r="60" spans="4:5" ht="30" x14ac:dyDescent="0.25">
      <c r="D60" s="1" t="s">
        <v>161</v>
      </c>
      <c r="E60" s="1" t="s">
        <v>162</v>
      </c>
    </row>
    <row r="61" spans="4:5" x14ac:dyDescent="0.25">
      <c r="D61" s="1" t="s">
        <v>163</v>
      </c>
      <c r="E61" s="1" t="s">
        <v>164</v>
      </c>
    </row>
    <row r="62" spans="4:5" ht="30" x14ac:dyDescent="0.25">
      <c r="D62" s="1" t="s">
        <v>165</v>
      </c>
      <c r="E62" s="1" t="s">
        <v>166</v>
      </c>
    </row>
    <row r="63" spans="4:5" ht="30" x14ac:dyDescent="0.25">
      <c r="D63" s="1" t="s">
        <v>167</v>
      </c>
      <c r="E63" s="1" t="s">
        <v>168</v>
      </c>
    </row>
    <row r="64" spans="4:5" x14ac:dyDescent="0.25">
      <c r="D64" s="1" t="s">
        <v>169</v>
      </c>
      <c r="E64" s="1" t="s">
        <v>170</v>
      </c>
    </row>
    <row r="65" spans="4:5" ht="60" x14ac:dyDescent="0.25">
      <c r="D65" s="1" t="s">
        <v>171</v>
      </c>
      <c r="E65" s="1" t="s">
        <v>172</v>
      </c>
    </row>
    <row r="66" spans="4:5" x14ac:dyDescent="0.25">
      <c r="D66" s="1" t="s">
        <v>173</v>
      </c>
      <c r="E66" s="1" t="s">
        <v>174</v>
      </c>
    </row>
    <row r="67" spans="4:5" ht="30" x14ac:dyDescent="0.25">
      <c r="D67" s="1" t="s">
        <v>175</v>
      </c>
      <c r="E67" s="1" t="s">
        <v>176</v>
      </c>
    </row>
    <row r="68" spans="4:5" x14ac:dyDescent="0.25">
      <c r="D68" s="1" t="s">
        <v>177</v>
      </c>
      <c r="E68" s="1" t="s">
        <v>178</v>
      </c>
    </row>
    <row r="69" spans="4:5" ht="30" x14ac:dyDescent="0.25">
      <c r="D69" s="1" t="s">
        <v>179</v>
      </c>
      <c r="E69" s="1" t="s">
        <v>180</v>
      </c>
    </row>
    <row r="70" spans="4:5" x14ac:dyDescent="0.25">
      <c r="D70" s="1" t="s">
        <v>181</v>
      </c>
      <c r="E70" s="1" t="s">
        <v>182</v>
      </c>
    </row>
    <row r="71" spans="4:5" x14ac:dyDescent="0.25">
      <c r="D71" s="1" t="s">
        <v>183</v>
      </c>
      <c r="E71" s="1" t="s">
        <v>184</v>
      </c>
    </row>
    <row r="72" spans="4:5" x14ac:dyDescent="0.25">
      <c r="D72" s="1" t="s">
        <v>185</v>
      </c>
      <c r="E72" s="1" t="s">
        <v>186</v>
      </c>
    </row>
    <row r="73" spans="4:5" x14ac:dyDescent="0.25">
      <c r="D73" s="1" t="s">
        <v>187</v>
      </c>
      <c r="E73" s="1" t="s">
        <v>188</v>
      </c>
    </row>
    <row r="74" spans="4:5" ht="30" x14ac:dyDescent="0.25">
      <c r="D74" s="1" t="s">
        <v>189</v>
      </c>
      <c r="E74" s="1" t="s">
        <v>190</v>
      </c>
    </row>
    <row r="75" spans="4:5" x14ac:dyDescent="0.25">
      <c r="D75" s="1" t="s">
        <v>191</v>
      </c>
    </row>
    <row r="76" spans="4:5" ht="30" x14ac:dyDescent="0.25">
      <c r="D76" s="1" t="s">
        <v>192</v>
      </c>
    </row>
    <row r="77" spans="4:5" ht="30" x14ac:dyDescent="0.25">
      <c r="D77" s="1" t="s">
        <v>193</v>
      </c>
    </row>
    <row r="78" spans="4:5" x14ac:dyDescent="0.25">
      <c r="D78" s="1" t="s">
        <v>194</v>
      </c>
    </row>
    <row r="79" spans="4:5" x14ac:dyDescent="0.25">
      <c r="D79" s="1" t="s">
        <v>195</v>
      </c>
    </row>
    <row r="80" spans="4:5" ht="30" x14ac:dyDescent="0.25">
      <c r="D80" s="1" t="s">
        <v>196</v>
      </c>
    </row>
    <row r="81" spans="4:4" x14ac:dyDescent="0.25">
      <c r="D81" s="1" t="s">
        <v>197</v>
      </c>
    </row>
    <row r="82" spans="4:4" x14ac:dyDescent="0.25">
      <c r="D82" s="1" t="s">
        <v>198</v>
      </c>
    </row>
    <row r="83" spans="4:4" ht="30" x14ac:dyDescent="0.25">
      <c r="D83" s="1" t="s">
        <v>199</v>
      </c>
    </row>
    <row r="84" spans="4:4" x14ac:dyDescent="0.25">
      <c r="D84" s="1" t="s">
        <v>200</v>
      </c>
    </row>
    <row r="85" spans="4:4" ht="30" x14ac:dyDescent="0.25">
      <c r="D85" s="1" t="s">
        <v>201</v>
      </c>
    </row>
    <row r="86" spans="4:4" x14ac:dyDescent="0.25">
      <c r="D86" s="1" t="s">
        <v>202</v>
      </c>
    </row>
    <row r="87" spans="4:4" x14ac:dyDescent="0.25">
      <c r="D87" s="1" t="s">
        <v>203</v>
      </c>
    </row>
    <row r="88" spans="4:4" x14ac:dyDescent="0.25">
      <c r="D88" s="1" t="s">
        <v>204</v>
      </c>
    </row>
    <row r="89" spans="4:4" x14ac:dyDescent="0.25">
      <c r="D89" s="1" t="s">
        <v>205</v>
      </c>
    </row>
    <row r="90" spans="4:4" x14ac:dyDescent="0.25">
      <c r="D90" s="1" t="s">
        <v>206</v>
      </c>
    </row>
    <row r="91" spans="4:4" x14ac:dyDescent="0.25">
      <c r="D91" s="1" t="s">
        <v>207</v>
      </c>
    </row>
    <row r="92" spans="4:4" x14ac:dyDescent="0.25">
      <c r="D92" s="1" t="s">
        <v>208</v>
      </c>
    </row>
    <row r="93" spans="4:4" x14ac:dyDescent="0.25">
      <c r="D93" s="1" t="s">
        <v>209</v>
      </c>
    </row>
    <row r="94" spans="4:4" ht="30" x14ac:dyDescent="0.25">
      <c r="D94" s="1" t="s">
        <v>210</v>
      </c>
    </row>
    <row r="95" spans="4:4" ht="30" x14ac:dyDescent="0.25">
      <c r="D95" s="1" t="s">
        <v>211</v>
      </c>
    </row>
    <row r="96" spans="4:4" x14ac:dyDescent="0.25">
      <c r="D96" s="1" t="s">
        <v>212</v>
      </c>
    </row>
    <row r="97" spans="4:4" x14ac:dyDescent="0.25">
      <c r="D97" s="1" t="s">
        <v>213</v>
      </c>
    </row>
    <row r="98" spans="4:4" x14ac:dyDescent="0.25">
      <c r="D98" s="1" t="s">
        <v>214</v>
      </c>
    </row>
    <row r="99" spans="4:4" ht="30" x14ac:dyDescent="0.25">
      <c r="D99" s="1" t="s">
        <v>215</v>
      </c>
    </row>
    <row r="100" spans="4:4" x14ac:dyDescent="0.25">
      <c r="D100" s="1" t="s">
        <v>216</v>
      </c>
    </row>
    <row r="101" spans="4:4" x14ac:dyDescent="0.25">
      <c r="D101" s="1" t="s">
        <v>217</v>
      </c>
    </row>
    <row r="102" spans="4:4" x14ac:dyDescent="0.25">
      <c r="D102" s="1" t="s">
        <v>218</v>
      </c>
    </row>
    <row r="103" spans="4:4" ht="30" x14ac:dyDescent="0.25">
      <c r="D103" s="1" t="s">
        <v>219</v>
      </c>
    </row>
    <row r="104" spans="4:4" x14ac:dyDescent="0.25">
      <c r="D104" s="1" t="s">
        <v>220</v>
      </c>
    </row>
    <row r="105" spans="4:4" x14ac:dyDescent="0.25">
      <c r="D105" s="1" t="s">
        <v>221</v>
      </c>
    </row>
    <row r="106" spans="4:4" x14ac:dyDescent="0.25">
      <c r="D106" s="1" t="s">
        <v>222</v>
      </c>
    </row>
    <row r="107" spans="4:4" x14ac:dyDescent="0.25">
      <c r="D107" s="1" t="s">
        <v>223</v>
      </c>
    </row>
    <row r="108" spans="4:4" x14ac:dyDescent="0.25">
      <c r="D108" s="1" t="s">
        <v>224</v>
      </c>
    </row>
    <row r="109" spans="4:4" x14ac:dyDescent="0.25">
      <c r="D109" s="1" t="s">
        <v>225</v>
      </c>
    </row>
    <row r="110" spans="4:4" x14ac:dyDescent="0.25">
      <c r="D110" s="1" t="s">
        <v>226</v>
      </c>
    </row>
    <row r="111" spans="4:4" ht="30" x14ac:dyDescent="0.25">
      <c r="D111" s="1" t="s">
        <v>227</v>
      </c>
    </row>
    <row r="112" spans="4:4" x14ac:dyDescent="0.25">
      <c r="D112" s="1" t="s">
        <v>228</v>
      </c>
    </row>
    <row r="113" spans="4:4" x14ac:dyDescent="0.25">
      <c r="D113" s="1" t="s">
        <v>229</v>
      </c>
    </row>
    <row r="114" spans="4:4" x14ac:dyDescent="0.25">
      <c r="D114" s="1" t="s">
        <v>230</v>
      </c>
    </row>
    <row r="115" spans="4:4" x14ac:dyDescent="0.25">
      <c r="D115" s="1" t="s">
        <v>231</v>
      </c>
    </row>
    <row r="116" spans="4:4" x14ac:dyDescent="0.25">
      <c r="D116" s="1" t="s">
        <v>232</v>
      </c>
    </row>
    <row r="117" spans="4:4" x14ac:dyDescent="0.25">
      <c r="D117" s="1" t="s">
        <v>233</v>
      </c>
    </row>
    <row r="118" spans="4:4" ht="30" x14ac:dyDescent="0.25">
      <c r="D118" s="1" t="s">
        <v>234</v>
      </c>
    </row>
    <row r="119" spans="4:4" x14ac:dyDescent="0.25">
      <c r="D119" s="1" t="s">
        <v>235</v>
      </c>
    </row>
    <row r="120" spans="4:4" ht="30" x14ac:dyDescent="0.25">
      <c r="D120" s="1" t="s">
        <v>236</v>
      </c>
    </row>
    <row r="121" spans="4:4" x14ac:dyDescent="0.25">
      <c r="D121" s="1" t="s">
        <v>237</v>
      </c>
    </row>
    <row r="122" spans="4:4" x14ac:dyDescent="0.25">
      <c r="D122" s="1" t="s">
        <v>238</v>
      </c>
    </row>
    <row r="123" spans="4:4" x14ac:dyDescent="0.25">
      <c r="D123" s="1" t="s">
        <v>239</v>
      </c>
    </row>
    <row r="124" spans="4:4" x14ac:dyDescent="0.25">
      <c r="D124" s="1" t="s">
        <v>240</v>
      </c>
    </row>
    <row r="125" spans="4:4" x14ac:dyDescent="0.25">
      <c r="D125" s="1" t="s">
        <v>241</v>
      </c>
    </row>
    <row r="126" spans="4:4" x14ac:dyDescent="0.25">
      <c r="D126" s="1" t="s">
        <v>242</v>
      </c>
    </row>
    <row r="127" spans="4:4" x14ac:dyDescent="0.25">
      <c r="D127" s="1" t="s">
        <v>243</v>
      </c>
    </row>
    <row r="128" spans="4:4" x14ac:dyDescent="0.25">
      <c r="D128" s="1" t="s">
        <v>244</v>
      </c>
    </row>
    <row r="129" spans="4:4" x14ac:dyDescent="0.25">
      <c r="D129" s="1" t="s">
        <v>245</v>
      </c>
    </row>
    <row r="130" spans="4:4" x14ac:dyDescent="0.25">
      <c r="D130" s="1" t="s">
        <v>246</v>
      </c>
    </row>
    <row r="131" spans="4:4" x14ac:dyDescent="0.25">
      <c r="D131" s="1" t="s">
        <v>247</v>
      </c>
    </row>
    <row r="132" spans="4:4" x14ac:dyDescent="0.25">
      <c r="D132" s="1" t="s">
        <v>248</v>
      </c>
    </row>
    <row r="133" spans="4:4" x14ac:dyDescent="0.25">
      <c r="D133" s="1" t="s">
        <v>249</v>
      </c>
    </row>
    <row r="134" spans="4:4" x14ac:dyDescent="0.25">
      <c r="D134" s="1" t="s">
        <v>250</v>
      </c>
    </row>
    <row r="135" spans="4:4" x14ac:dyDescent="0.25">
      <c r="D135" s="1" t="s">
        <v>251</v>
      </c>
    </row>
    <row r="136" spans="4:4" ht="30" x14ac:dyDescent="0.25">
      <c r="D136" s="1" t="s">
        <v>252</v>
      </c>
    </row>
    <row r="137" spans="4:4" ht="30" x14ac:dyDescent="0.25">
      <c r="D137" s="1" t="s">
        <v>253</v>
      </c>
    </row>
    <row r="138" spans="4:4" x14ac:dyDescent="0.25">
      <c r="D138" s="1" t="s">
        <v>254</v>
      </c>
    </row>
    <row r="139" spans="4:4" x14ac:dyDescent="0.25">
      <c r="D139" s="1" t="s">
        <v>255</v>
      </c>
    </row>
    <row r="140" spans="4:4" x14ac:dyDescent="0.25">
      <c r="D140" s="1" t="s">
        <v>256</v>
      </c>
    </row>
    <row r="141" spans="4:4" x14ac:dyDescent="0.25">
      <c r="D141" s="1" t="s">
        <v>257</v>
      </c>
    </row>
  </sheetData>
  <pageMargins left="0.7" right="0.7" top="0.75" bottom="0.75" header="0.3" footer="0.3"/>
  <tableParts count="6">
    <tablePart r:id="rId1"/>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45778BE1C4654C95B74BEA2CE78569" ma:contentTypeVersion="4" ma:contentTypeDescription="Create a new document." ma:contentTypeScope="" ma:versionID="d32a5b7b86c12ad31a0ffe6ca8c3d42e">
  <xsd:schema xmlns:xsd="http://www.w3.org/2001/XMLSchema" xmlns:xs="http://www.w3.org/2001/XMLSchema" xmlns:p="http://schemas.microsoft.com/office/2006/metadata/properties" xmlns:ns2="adba4e6d-7e89-4608-8bb8-86b17f9dcfbc" targetNamespace="http://schemas.microsoft.com/office/2006/metadata/properties" ma:root="true" ma:fieldsID="f7ff565619ba4dad4be9862226c0d836" ns2:_="">
    <xsd:import namespace="adba4e6d-7e89-4608-8bb8-86b17f9dcfb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ba4e6d-7e89-4608-8bb8-86b17f9dcf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3DD094BF-D07C-4A9E-9706-E65D2577F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ba4e6d-7e89-4608-8bb8-86b17f9dcf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965E57-42F8-43F7-A6E2-4770CBF99129}">
  <ds:schemaRefs>
    <ds:schemaRef ds:uri="http://schemas.microsoft.com/sharepoint/v3/contenttype/forms"/>
  </ds:schemaRefs>
</ds:datastoreItem>
</file>

<file path=customXml/itemProps3.xml><?xml version="1.0" encoding="utf-8"?>
<ds:datastoreItem xmlns:ds="http://schemas.openxmlformats.org/officeDocument/2006/customXml" ds:itemID="{2C6102CF-4FA2-4193-B078-028ED047780F}">
  <ds:schemaRefs>
    <ds:schemaRef ds:uri="http://www.w3.org/XML/1998/namespace"/>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schemas.microsoft.com/office/2006/metadata/properties"/>
    <ds:schemaRef ds:uri="adba4e6d-7e89-4608-8bb8-86b17f9dcfbc"/>
    <ds:schemaRef ds:uri="http://purl.org/dc/dcmitype/"/>
    <ds:schemaRef ds:uri="http://purl.org/dc/elements/1.1/"/>
  </ds:schemaRefs>
</ds:datastoreItem>
</file>

<file path=customXml/itemProps4.xml><?xml version="1.0" encoding="utf-8"?>
<ds:datastoreItem xmlns:ds="http://schemas.openxmlformats.org/officeDocument/2006/customXml" ds:itemID="{CB6DA281-A2C6-4054-BA90-07BC08E909B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Fees</vt:lpstr>
      <vt:lpstr>Dropdowns</vt:lpstr>
      <vt:lpstr>Data!Print_Area</vt:lpstr>
      <vt:lpstr>Fees!Print_Area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Barr, Adam</dc:creator>
  <cp:keywords/>
  <dc:description/>
  <cp:lastModifiedBy>Barr, Adam</cp:lastModifiedBy>
  <cp:revision/>
  <dcterms:created xsi:type="dcterms:W3CDTF">2023-09-12T18:05:32Z</dcterms:created>
  <dcterms:modified xsi:type="dcterms:W3CDTF">2025-04-18T20:25:22Z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0x0101003C45778BE1C4654C95B74BEA2CE78569</vt:lpwstr>
  </property>
</Properties>
</file>