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xl/webextensions/webextension2.xml" ContentType="application/vnd.ms-office.webextension+xml"/>
  <Override PartName="/xl/webextensions/webextension3.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oaklandca.sharepoint.com/sites/Public-PrivateDev/Shared Documents/Development Projects/CCE/36th &amp; Foothill/RFP &amp; SLA Noticing/"/>
    </mc:Choice>
  </mc:AlternateContent>
  <xr:revisionPtr revIDLastSave="1140" documentId="8_{A7DFEA5B-1019-4B7E-ABAE-02D14F44CEEA}" xr6:coauthVersionLast="47" xr6:coauthVersionMax="47" xr10:uidLastSave="{F0600EF7-47C8-4391-9CCD-D07006DEDC35}"/>
  <workbookProtection lockStructure="1"/>
  <bookViews>
    <workbookView xWindow="-38520" yWindow="8025" windowWidth="38640" windowHeight="21120" activeTab="5" xr2:uid="{A38B61CE-5F19-4249-830C-AA7D76E3646D}"/>
  </bookViews>
  <sheets>
    <sheet name="Instructions" sheetId="1" r:id="rId1"/>
    <sheet name="Project Summary" sheetId="2" r:id="rId2"/>
    <sheet name="Dev't Bdgt" sheetId="3" r:id="rId3"/>
    <sheet name="30-Yr Cash Flow" sheetId="7" r:id="rId4"/>
    <sheet name="Dev't Schedule" sheetId="5" r:id="rId5"/>
    <sheet name="Afford Units Breakdown" sheetId="6" r:id="rId6"/>
  </sheets>
  <definedNames>
    <definedName name="_xlnm.Print_Area" localSheetId="3">'30-Yr Cash Flow'!$A$1:$AF$52</definedName>
    <definedName name="_xlnm.Print_Area" localSheetId="2">'Dev''t Bdgt'!$A$1:$D$130</definedName>
    <definedName name="_xlnm.Print_Area" localSheetId="1">'Project Summary'!$A$1:$B$45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6" l="1"/>
  <c r="I5" i="6" s="1"/>
  <c r="D82" i="3"/>
  <c r="D108" i="3"/>
  <c r="D106" i="3"/>
  <c r="D22" i="7"/>
  <c r="D37" i="7"/>
  <c r="E37" i="7"/>
  <c r="F37" i="7"/>
  <c r="G37" i="7"/>
  <c r="H37" i="7"/>
  <c r="I37" i="7"/>
  <c r="J37" i="7"/>
  <c r="K37" i="7"/>
  <c r="L37" i="7"/>
  <c r="M37" i="7"/>
  <c r="N37" i="7"/>
  <c r="O37" i="7"/>
  <c r="P37" i="7"/>
  <c r="Q37" i="7"/>
  <c r="R37" i="7"/>
  <c r="S37" i="7"/>
  <c r="T37" i="7"/>
  <c r="U37" i="7"/>
  <c r="V37" i="7"/>
  <c r="W37" i="7"/>
  <c r="X37" i="7"/>
  <c r="Y37" i="7"/>
  <c r="Z37" i="7"/>
  <c r="AA37" i="7"/>
  <c r="AB37" i="7"/>
  <c r="AC37" i="7"/>
  <c r="AD37" i="7"/>
  <c r="AE37" i="7"/>
  <c r="AF37" i="7"/>
  <c r="C37" i="7"/>
  <c r="I9" i="6"/>
  <c r="I7" i="6"/>
  <c r="H9" i="6"/>
  <c r="H7" i="6"/>
  <c r="H3" i="6"/>
  <c r="I3" i="6" s="1"/>
  <c r="C91" i="3"/>
  <c r="C123" i="3" s="1"/>
  <c r="B91" i="3"/>
  <c r="D118" i="3"/>
  <c r="D116" i="3"/>
  <c r="D117" i="3"/>
  <c r="D98" i="3"/>
  <c r="D99" i="3"/>
  <c r="D96" i="3"/>
  <c r="D56" i="3"/>
  <c r="D58" i="3"/>
  <c r="D59" i="3"/>
  <c r="D69" i="3"/>
  <c r="C60" i="3"/>
  <c r="B60" i="3"/>
  <c r="B123" i="3" l="1"/>
  <c r="I12" i="6"/>
  <c r="I11" i="6"/>
  <c r="AF45" i="7"/>
  <c r="AE45" i="7"/>
  <c r="AD45" i="7"/>
  <c r="AC45" i="7"/>
  <c r="AB45" i="7"/>
  <c r="AA45" i="7"/>
  <c r="Z45" i="7"/>
  <c r="Y45" i="7"/>
  <c r="X45" i="7"/>
  <c r="W45" i="7"/>
  <c r="V45" i="7"/>
  <c r="U45" i="7"/>
  <c r="T45" i="7"/>
  <c r="S45" i="7"/>
  <c r="R45" i="7"/>
  <c r="Q45" i="7"/>
  <c r="P45" i="7"/>
  <c r="O45" i="7"/>
  <c r="N45" i="7"/>
  <c r="M45" i="7"/>
  <c r="L45" i="7"/>
  <c r="K45" i="7"/>
  <c r="J45" i="7"/>
  <c r="I45" i="7"/>
  <c r="H45" i="7"/>
  <c r="G45" i="7"/>
  <c r="F45" i="7"/>
  <c r="E45" i="7"/>
  <c r="D45" i="7"/>
  <c r="C45" i="7"/>
  <c r="Z22" i="7"/>
  <c r="Z39" i="7" s="1"/>
  <c r="AF21" i="7"/>
  <c r="AE21" i="7"/>
  <c r="AD21" i="7"/>
  <c r="AC21" i="7"/>
  <c r="AB21" i="7"/>
  <c r="AA21" i="7"/>
  <c r="Z21" i="7"/>
  <c r="Y21" i="7"/>
  <c r="X21" i="7"/>
  <c r="W21" i="7"/>
  <c r="V21" i="7"/>
  <c r="U21" i="7"/>
  <c r="T21" i="7"/>
  <c r="S21" i="7"/>
  <c r="R21" i="7"/>
  <c r="Q21" i="7"/>
  <c r="P21" i="7"/>
  <c r="O21" i="7"/>
  <c r="N21" i="7"/>
  <c r="M21" i="7"/>
  <c r="L21" i="7"/>
  <c r="K21" i="7"/>
  <c r="J21" i="7"/>
  <c r="I21" i="7"/>
  <c r="H21" i="7"/>
  <c r="H22" i="7" s="1"/>
  <c r="H39" i="7" s="1"/>
  <c r="G21" i="7"/>
  <c r="F21" i="7"/>
  <c r="E21" i="7"/>
  <c r="D21" i="7"/>
  <c r="C21" i="7"/>
  <c r="AF17" i="7"/>
  <c r="AE17" i="7"/>
  <c r="AD17" i="7"/>
  <c r="AD22" i="7" s="1"/>
  <c r="AD39" i="7" s="1"/>
  <c r="AC17" i="7"/>
  <c r="AC22" i="7" s="1"/>
  <c r="AC39" i="7" s="1"/>
  <c r="AB17" i="7"/>
  <c r="AB22" i="7" s="1"/>
  <c r="AB39" i="7" s="1"/>
  <c r="AA17" i="7"/>
  <c r="Z17" i="7"/>
  <c r="Y17" i="7"/>
  <c r="X17" i="7"/>
  <c r="X22" i="7" s="1"/>
  <c r="X39" i="7" s="1"/>
  <c r="W17" i="7"/>
  <c r="V17" i="7"/>
  <c r="V22" i="7" s="1"/>
  <c r="V39" i="7" s="1"/>
  <c r="U17" i="7"/>
  <c r="U22" i="7" s="1"/>
  <c r="U39" i="7" s="1"/>
  <c r="T17" i="7"/>
  <c r="T22" i="7" s="1"/>
  <c r="T39" i="7" s="1"/>
  <c r="S17" i="7"/>
  <c r="S22" i="7" s="1"/>
  <c r="S39" i="7" s="1"/>
  <c r="R17" i="7"/>
  <c r="Q17" i="7"/>
  <c r="P17" i="7"/>
  <c r="O17" i="7"/>
  <c r="N17" i="7"/>
  <c r="N22" i="7" s="1"/>
  <c r="N39" i="7" s="1"/>
  <c r="M17" i="7"/>
  <c r="M22" i="7" s="1"/>
  <c r="M39" i="7" s="1"/>
  <c r="L17" i="7"/>
  <c r="L22" i="7" s="1"/>
  <c r="L39" i="7" s="1"/>
  <c r="K17" i="7"/>
  <c r="K22" i="7" s="1"/>
  <c r="K39" i="7" s="1"/>
  <c r="J17" i="7"/>
  <c r="I17" i="7"/>
  <c r="H17" i="7"/>
  <c r="G17" i="7"/>
  <c r="F17" i="7"/>
  <c r="F22" i="7" s="1"/>
  <c r="F39" i="7" s="1"/>
  <c r="E17" i="7"/>
  <c r="D17" i="7"/>
  <c r="D39" i="7" s="1"/>
  <c r="C17" i="7"/>
  <c r="C22" i="7" s="1"/>
  <c r="C39" i="7" s="1"/>
  <c r="B47" i="7" s="1"/>
  <c r="Q22" i="7" l="1"/>
  <c r="Q39" i="7" s="1"/>
  <c r="Q49" i="7" s="1"/>
  <c r="Y22" i="7"/>
  <c r="Y39" i="7" s="1"/>
  <c r="Y49" i="7" s="1"/>
  <c r="J22" i="7"/>
  <c r="J39" i="7" s="1"/>
  <c r="J41" i="7" s="1"/>
  <c r="R22" i="7"/>
  <c r="R39" i="7" s="1"/>
  <c r="R41" i="7" s="1"/>
  <c r="AA22" i="7"/>
  <c r="AA39" i="7" s="1"/>
  <c r="I22" i="7"/>
  <c r="I39" i="7" s="1"/>
  <c r="I41" i="7" s="1"/>
  <c r="E22" i="7"/>
  <c r="E39" i="7" s="1"/>
  <c r="P22" i="7"/>
  <c r="P39" i="7" s="1"/>
  <c r="P41" i="7" s="1"/>
  <c r="AF22" i="7"/>
  <c r="AF39" i="7" s="1"/>
  <c r="AF49" i="7" s="1"/>
  <c r="W22" i="7"/>
  <c r="W39" i="7" s="1"/>
  <c r="W49" i="7" s="1"/>
  <c r="O22" i="7"/>
  <c r="O39" i="7" s="1"/>
  <c r="O49" i="7" s="1"/>
  <c r="G22" i="7"/>
  <c r="G39" i="7" s="1"/>
  <c r="G49" i="7" s="1"/>
  <c r="AE22" i="7"/>
  <c r="AE39" i="7" s="1"/>
  <c r="AE41" i="7" s="1"/>
  <c r="AD49" i="7"/>
  <c r="AD41" i="7"/>
  <c r="E41" i="7"/>
  <c r="E49" i="7"/>
  <c r="X49" i="7"/>
  <c r="X41" i="7"/>
  <c r="V49" i="7"/>
  <c r="V41" i="7"/>
  <c r="M41" i="7"/>
  <c r="M49" i="7"/>
  <c r="N49" i="7"/>
  <c r="N41" i="7"/>
  <c r="Z41" i="7"/>
  <c r="Z49" i="7"/>
  <c r="U41" i="7"/>
  <c r="U49" i="7"/>
  <c r="F41" i="7"/>
  <c r="F49" i="7"/>
  <c r="I49" i="7"/>
  <c r="S41" i="7"/>
  <c r="S49" i="7"/>
  <c r="AC41" i="7"/>
  <c r="AC49" i="7"/>
  <c r="H49" i="7"/>
  <c r="H41" i="7"/>
  <c r="P49" i="7"/>
  <c r="C49" i="7"/>
  <c r="C41" i="7"/>
  <c r="K41" i="7"/>
  <c r="K49" i="7"/>
  <c r="AA41" i="7"/>
  <c r="AA49" i="7"/>
  <c r="D41" i="7"/>
  <c r="D49" i="7"/>
  <c r="L41" i="7"/>
  <c r="L49" i="7"/>
  <c r="T41" i="7"/>
  <c r="T49" i="7"/>
  <c r="AB41" i="7"/>
  <c r="AB49" i="7"/>
  <c r="D115" i="3"/>
  <c r="D114" i="3"/>
  <c r="D35" i="3"/>
  <c r="D34" i="3"/>
  <c r="D33" i="3"/>
  <c r="D88" i="3"/>
  <c r="D93" i="3"/>
  <c r="B120" i="3"/>
  <c r="B124" i="3" s="1"/>
  <c r="B125" i="3" s="1"/>
  <c r="B111" i="3"/>
  <c r="D109" i="3"/>
  <c r="D105" i="3"/>
  <c r="D100" i="3"/>
  <c r="B102" i="3"/>
  <c r="C102" i="3"/>
  <c r="D97" i="3"/>
  <c r="C25" i="3"/>
  <c r="D89" i="3"/>
  <c r="B25" i="3"/>
  <c r="B44" i="3"/>
  <c r="C44" i="3"/>
  <c r="B14" i="3"/>
  <c r="C14" i="3"/>
  <c r="D12" i="3"/>
  <c r="D10" i="3"/>
  <c r="D42" i="3"/>
  <c r="D40" i="3"/>
  <c r="D38" i="3"/>
  <c r="D76" i="3"/>
  <c r="D36" i="3"/>
  <c r="D21" i="3"/>
  <c r="D23" i="3"/>
  <c r="D49" i="3"/>
  <c r="D50" i="3"/>
  <c r="D51" i="3"/>
  <c r="D52" i="3"/>
  <c r="D53" i="3"/>
  <c r="D54" i="3"/>
  <c r="D55" i="3"/>
  <c r="D48" i="3"/>
  <c r="D63" i="3"/>
  <c r="D64" i="3"/>
  <c r="D65" i="3"/>
  <c r="D66" i="3"/>
  <c r="D67" i="3"/>
  <c r="D68" i="3"/>
  <c r="D70" i="3"/>
  <c r="D71" i="3"/>
  <c r="D72" i="3"/>
  <c r="D73" i="3"/>
  <c r="D74" i="3"/>
  <c r="D75" i="3"/>
  <c r="D78" i="3"/>
  <c r="D79" i="3"/>
  <c r="D80" i="3"/>
  <c r="D81" i="3"/>
  <c r="D83" i="3"/>
  <c r="D84" i="3"/>
  <c r="D85" i="3"/>
  <c r="D86" i="3"/>
  <c r="D87" i="3"/>
  <c r="D17" i="3"/>
  <c r="D18" i="3"/>
  <c r="D19" i="3"/>
  <c r="D20" i="3"/>
  <c r="D30" i="3"/>
  <c r="D31" i="3"/>
  <c r="D28" i="3"/>
  <c r="D7" i="3"/>
  <c r="D8" i="3"/>
  <c r="D9" i="3"/>
  <c r="D6" i="3"/>
  <c r="J49" i="7" l="1"/>
  <c r="AF41" i="7"/>
  <c r="AE49" i="7"/>
  <c r="D91" i="3"/>
  <c r="D60" i="3"/>
  <c r="Y41" i="7"/>
  <c r="G41" i="7"/>
  <c r="O41" i="7"/>
  <c r="R49" i="7"/>
  <c r="Q41" i="7"/>
  <c r="W41" i="7"/>
  <c r="D102" i="3"/>
  <c r="D44" i="3"/>
  <c r="D25" i="3"/>
  <c r="D14" i="3"/>
  <c r="D123" i="3" l="1"/>
  <c r="D120" i="3"/>
  <c r="C120" i="3"/>
  <c r="C124" i="3" s="1"/>
  <c r="C125" i="3" s="1"/>
  <c r="D107" i="3" l="1"/>
  <c r="C111" i="3"/>
  <c r="D111" i="3"/>
  <c r="D124" i="3" s="1"/>
  <c r="D125" i="3" s="1"/>
  <c r="D128" i="3" l="1"/>
  <c r="D1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tc={3F4ACF91-5C6B-4176-B71F-9AC28BAEC7A8}</author>
  </authors>
  <commentList>
    <comment ref="A1" authorId="0" shapeId="0" xr:uid="{3F4ACF91-5C6B-4176-B71F-9AC28BAEC7A8}">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@Wolinsky, Brandon add an additional column for extremely low income (i.e., less than 30%), and add ranges to column headers: 
less than 30% of AMI 
30–50% of AMI 
50–80% of AMI 
80–120% of AMI
&gt;120% of AMI (use this instead of market.  Technically they should have no market rate units, except maybe managers units)
</t>
      </text>
    </comment>
  </commentList>
</comments>
</file>

<file path=xl/sharedStrings.xml><?xml version="1.0" encoding="utf-8"?>
<sst xmlns="http://schemas.openxmlformats.org/spreadsheetml/2006/main" count="283" uniqueCount="226">
  <si>
    <t>Number of Stories</t>
  </si>
  <si>
    <t>Total Number of Buildings</t>
  </si>
  <si>
    <t>Construction Type</t>
  </si>
  <si>
    <t># of Affordable Units</t>
  </si>
  <si>
    <t>Retail</t>
  </si>
  <si>
    <t># of Spaces</t>
  </si>
  <si>
    <t>Office</t>
  </si>
  <si>
    <t>Parking</t>
  </si>
  <si>
    <t>Construction</t>
  </si>
  <si>
    <t>Construction Period (months)</t>
  </si>
  <si>
    <t>Lease-up (months)</t>
  </si>
  <si>
    <t>Net Leasable Square Feet</t>
  </si>
  <si>
    <t>Developer Equity</t>
  </si>
  <si>
    <t>Total</t>
  </si>
  <si>
    <t>Environmental - Phase I</t>
  </si>
  <si>
    <t>Environmental - Phase II</t>
  </si>
  <si>
    <t>Environmental Insurance</t>
  </si>
  <si>
    <t>CEQA/NEPA</t>
  </si>
  <si>
    <t>Appraisal</t>
  </si>
  <si>
    <t>Land Purchase</t>
  </si>
  <si>
    <t xml:space="preserve">Legal </t>
  </si>
  <si>
    <t>Title /Recording/Closing Costs</t>
  </si>
  <si>
    <t>Hard Costs:</t>
  </si>
  <si>
    <t>Off-Site Improvements</t>
  </si>
  <si>
    <t>Environmental Mitigation/Remediation</t>
  </si>
  <si>
    <t xml:space="preserve">Project Construction </t>
  </si>
  <si>
    <t>Hard Cost Contingency</t>
  </si>
  <si>
    <t>Utilty Fees &amp; Hookups</t>
  </si>
  <si>
    <t>Builder's Risk Insurance</t>
  </si>
  <si>
    <t>Accounting/Audit/Tax Prep./Cost Cert.</t>
  </si>
  <si>
    <t>Community Outreach</t>
  </si>
  <si>
    <t>Construction Management</t>
  </si>
  <si>
    <t>Construction Testing/Inspection</t>
  </si>
  <si>
    <t>Acoustic Consultant</t>
  </si>
  <si>
    <t>Architectural Services</t>
  </si>
  <si>
    <t>Engineering Services</t>
  </si>
  <si>
    <t>Environmental Consultant</t>
  </si>
  <si>
    <t>Geotechnical/Soils Report</t>
  </si>
  <si>
    <t>Greenbuilding</t>
  </si>
  <si>
    <t>Landscape Architect</t>
  </si>
  <si>
    <t>Waterproofing Consultant</t>
  </si>
  <si>
    <t>Legal</t>
  </si>
  <si>
    <t>Insurance</t>
  </si>
  <si>
    <t>Market Study</t>
  </si>
  <si>
    <t>Marketing/Lease-up</t>
  </si>
  <si>
    <t>Permits &amp; Fees</t>
  </si>
  <si>
    <t>Relocation</t>
  </si>
  <si>
    <t>Surveying</t>
  </si>
  <si>
    <t>Soft Cost - Contingency</t>
  </si>
  <si>
    <t>Predevelopment Financing</t>
  </si>
  <si>
    <t>Predevelopment Loan Fees</t>
  </si>
  <si>
    <t>Predevelopment Loan Interest</t>
  </si>
  <si>
    <t>Construction Financing</t>
  </si>
  <si>
    <t>Construction Loan Fees</t>
  </si>
  <si>
    <t>Construction Loan Interest</t>
  </si>
  <si>
    <t>Permanent/Bond Financing</t>
  </si>
  <si>
    <t>Permanent Loan Fees</t>
  </si>
  <si>
    <t>Permanent Loan Interest</t>
  </si>
  <si>
    <t>Property Taxes</t>
  </si>
  <si>
    <t>Security-Construction Period</t>
  </si>
  <si>
    <t>Syndication Accounting</t>
  </si>
  <si>
    <t>Syndication Legal</t>
  </si>
  <si>
    <t>Syndication Consultant Fees</t>
  </si>
  <si>
    <t>Developer Fee</t>
  </si>
  <si>
    <t>Total Development Cost Per Sq. Foot</t>
  </si>
  <si>
    <t>Assumptions</t>
  </si>
  <si>
    <t>Percentage</t>
  </si>
  <si>
    <t>Include Asset Monitoring Fee of $628.30 plus $8.24 per unit per year</t>
  </si>
  <si>
    <t>Annual vacancy/collection loss: 5% annual vacancy/collection loss for family and senior projects and 10% annual vacancy/collection loss for SRO or special needs projects</t>
  </si>
  <si>
    <t xml:space="preserve">Annual deposits of no less than 2% of annual gross rental income are required until an operating reserve has been capitalized. </t>
  </si>
  <si>
    <t>Annual increase for property tax</t>
  </si>
  <si>
    <t>YEAR</t>
  </si>
  <si>
    <t>Income</t>
  </si>
  <si>
    <t xml:space="preserve">Residential Rental Income </t>
  </si>
  <si>
    <t>Commercial Income - Retail</t>
  </si>
  <si>
    <t>Vacancy and Loss (yr 1-2)</t>
  </si>
  <si>
    <t>Vacancy and Loss (yr 3-10)</t>
  </si>
  <si>
    <t>Total Vacancy</t>
  </si>
  <si>
    <t>Administration</t>
  </si>
  <si>
    <t>Common Area Maintenance (CAM)</t>
  </si>
  <si>
    <t>Management Fee</t>
  </si>
  <si>
    <t>Personnel - Payroll, taxes, employee benefits</t>
  </si>
  <si>
    <t>Repairs &amp; Maintenance</t>
  </si>
  <si>
    <t>Taxes, Licenses and Permits</t>
  </si>
  <si>
    <t>Utilities</t>
  </si>
  <si>
    <t>Net Operating Income (Before Reserves)</t>
  </si>
  <si>
    <t>Replacement, Tenant Improvement Reserves, Other Reserves</t>
  </si>
  <si>
    <t>Net Operating Income (After Reserves)</t>
  </si>
  <si>
    <t>Permanent Loan - Principal + Interest</t>
  </si>
  <si>
    <t xml:space="preserve">Permanent Loan - </t>
  </si>
  <si>
    <t>Total Debt Service</t>
  </si>
  <si>
    <t>Debt Coverage Ratio (DCR)</t>
  </si>
  <si>
    <t>Cash Flow</t>
  </si>
  <si>
    <t>Finalize Project Team, including retaining relevant consultants</t>
  </si>
  <si>
    <t>Conduct Community Input &amp; Review Meetings</t>
  </si>
  <si>
    <t>Finalize Project Financing: Construction Financing</t>
  </si>
  <si>
    <t>Design Development</t>
  </si>
  <si>
    <t>Construction Design Documents</t>
  </si>
  <si>
    <t>Submit and Secure Building Permits</t>
  </si>
  <si>
    <t>Finalize Project Financing: Permanent Financing</t>
  </si>
  <si>
    <t>Construction Period</t>
  </si>
  <si>
    <t>Net Rent</t>
  </si>
  <si>
    <t>Project Name</t>
  </si>
  <si>
    <t>Street Address</t>
  </si>
  <si>
    <t>CONSTRUCTION</t>
  </si>
  <si>
    <r>
      <rPr>
        <sz val="10"/>
        <color theme="0"/>
        <rFont val="Aptos"/>
        <family val="2"/>
      </rPr>
      <t xml:space="preserve">Affordability Levels </t>
    </r>
    <r>
      <rPr>
        <sz val="9"/>
        <color theme="0"/>
        <rFont val="Aptos"/>
        <family val="2"/>
      </rPr>
      <t xml:space="preserve">
</t>
    </r>
    <r>
      <rPr>
        <i/>
        <sz val="9"/>
        <color theme="0"/>
        <rFont val="Aptos"/>
        <family val="2"/>
      </rPr>
      <t>(% AMI and # of units at each AMI level)</t>
    </r>
  </si>
  <si>
    <t>PROJECT SUMMARY</t>
  </si>
  <si>
    <t>III. AFFORDABLE HOUSING PROJECT DESCRIPTION</t>
  </si>
  <si>
    <t>V. CONSTRUCTION &amp; LEASING DETAILS</t>
  </si>
  <si>
    <r>
      <t xml:space="preserve">Other </t>
    </r>
    <r>
      <rPr>
        <i/>
        <sz val="9"/>
        <color theme="0"/>
        <rFont val="Aptos"/>
        <family val="2"/>
      </rPr>
      <t>(please briefly describe use type)</t>
    </r>
  </si>
  <si>
    <t xml:space="preserve">I. PROJECT NAME &amp; SITE ADDRESS(ES) </t>
  </si>
  <si>
    <t>36th Ave. / Foothill Blvd.</t>
  </si>
  <si>
    <t>Building Height @ Ground Floor Level</t>
  </si>
  <si>
    <t>Building Height Above Ground</t>
  </si>
  <si>
    <t>Total Area Sq. Footage</t>
  </si>
  <si>
    <t>TOTAL PROJECT</t>
  </si>
  <si>
    <t>PREDEVELOPMENT</t>
  </si>
  <si>
    <t>Debt (1st loan)</t>
  </si>
  <si>
    <t>Debt (2nd loan)</t>
  </si>
  <si>
    <t>Investor Equity</t>
  </si>
  <si>
    <t>Total Project Area Sq. Ft.</t>
  </si>
  <si>
    <t>Total # of Residential Units</t>
  </si>
  <si>
    <t>Total Development Cost Per Unit</t>
  </si>
  <si>
    <t>Please write description here</t>
  </si>
  <si>
    <t>Predevelopment Total</t>
  </si>
  <si>
    <t>DEVELOPMENT SOURCES/COSTS</t>
  </si>
  <si>
    <t>I. FUNDING SOURCES &amp; BUDGET ALLOCATION</t>
  </si>
  <si>
    <t>Other Reserves</t>
  </si>
  <si>
    <t>Title/Recording/Closing Costs</t>
  </si>
  <si>
    <t>TOTAL AMOUNT</t>
  </si>
  <si>
    <t>Total amount by development phase</t>
  </si>
  <si>
    <t>Predevelopment Financing Total</t>
  </si>
  <si>
    <t>Construction Financing Total</t>
  </si>
  <si>
    <t>Permanent/Bond Financing Total</t>
  </si>
  <si>
    <t>IV. SUMMARY OF TOTAL PROJECT DEVELOPMENT COSTS</t>
  </si>
  <si>
    <t>II. DEVELOPMENT COST ALLOCATION BY PHASE</t>
  </si>
  <si>
    <t>III. PROJECT  FINANCING COST ALLOCATION BY PHASE</t>
  </si>
  <si>
    <t>Project Financing Cost Total</t>
  </si>
  <si>
    <t>Development Cost Total</t>
  </si>
  <si>
    <t>Project Cost Total</t>
  </si>
  <si>
    <t>Project Cost</t>
  </si>
  <si>
    <r>
      <t>Other (</t>
    </r>
    <r>
      <rPr>
        <b/>
        <i/>
        <sz val="10"/>
        <color theme="4" tint="-0.499984740745262"/>
        <rFont val="Aptos SemiBold"/>
        <family val="2"/>
      </rPr>
      <t>please identify in cell below</t>
    </r>
    <r>
      <rPr>
        <b/>
        <sz val="10"/>
        <color theme="4" tint="-0.499984740745262"/>
        <rFont val="Aptos SemiBold"/>
        <family val="2"/>
      </rPr>
      <t>):</t>
    </r>
  </si>
  <si>
    <r>
      <t>Other (</t>
    </r>
    <r>
      <rPr>
        <i/>
        <sz val="10"/>
        <color theme="4" tint="-0.499984740745262"/>
        <rFont val="Aptos SemiBold"/>
        <family val="2"/>
      </rPr>
      <t>please identify in cell below</t>
    </r>
    <r>
      <rPr>
        <sz val="10"/>
        <color theme="4" tint="-0.499984740745262"/>
        <rFont val="Aptos SemiBold"/>
        <family val="2"/>
      </rPr>
      <t>):</t>
    </r>
  </si>
  <si>
    <r>
      <t xml:space="preserve">Site Preparation 
</t>
    </r>
    <r>
      <rPr>
        <i/>
        <sz val="9"/>
        <color theme="4" tint="-0.499984740745262"/>
        <rFont val="Aptos Display"/>
        <family val="2"/>
      </rPr>
      <t>(Excavation, demolition, grading, vegetation clearing, dewatering, etc.)</t>
    </r>
  </si>
  <si>
    <r>
      <t>Other FF&amp;E (</t>
    </r>
    <r>
      <rPr>
        <i/>
        <sz val="10"/>
        <color theme="4" tint="-0.499984740745262"/>
        <rFont val="Aptos SemiBold"/>
        <family val="2"/>
      </rPr>
      <t>please identify in cell below</t>
    </r>
    <r>
      <rPr>
        <sz val="10"/>
        <color theme="4" tint="-0.499984740745262"/>
        <rFont val="Aptos SemiBold"/>
        <family val="2"/>
      </rPr>
      <t>):</t>
    </r>
  </si>
  <si>
    <t>*Please attach additional documents and/or provide written explanations to support assumptions, if applicable</t>
  </si>
  <si>
    <t>Property Name</t>
  </si>
  <si>
    <t>Please include description here</t>
  </si>
  <si>
    <t>Gross Income Total</t>
  </si>
  <si>
    <t>Gross Effective Income Total</t>
  </si>
  <si>
    <t>Please include percentage</t>
  </si>
  <si>
    <t>Income/Expenses</t>
  </si>
  <si>
    <t>Expenses</t>
  </si>
  <si>
    <t>Expenses Total</t>
  </si>
  <si>
    <t>Other Expenses</t>
  </si>
  <si>
    <t>30-YEAR CASH FLOW ANALYSIS</t>
  </si>
  <si>
    <t>DEVELOPMENT BUDGET &amp; FUNDING SOURCES ESTIMATE</t>
  </si>
  <si>
    <t>PROJECT PHASE</t>
  </si>
  <si>
    <t>PROPOSED DEVELOPMENT SCHEDULE</t>
  </si>
  <si>
    <t>PERFORMANCE MILESTONE</t>
  </si>
  <si>
    <t>LEASE
PERIOD</t>
  </si>
  <si>
    <t>ENA
PERIOD</t>
  </si>
  <si>
    <t>Two-Bedroom</t>
  </si>
  <si>
    <t>One-Bedroom</t>
  </si>
  <si>
    <t>Three-Bedroom</t>
  </si>
  <si>
    <t># of Unit</t>
  </si>
  <si>
    <t>UNIT TYPE</t>
  </si>
  <si>
    <t>TOTAL UNIT COUNT</t>
  </si>
  <si>
    <t>Studio/
Jr. One-Bedroom</t>
  </si>
  <si>
    <t>TOTAL RESIDENTIAL UNITS</t>
  </si>
  <si>
    <t>PERCENT OF AFFORDABLE UNITS</t>
  </si>
  <si>
    <r>
      <t>VI. OTHER ASSUMPTIONS</t>
    </r>
    <r>
      <rPr>
        <b/>
        <sz val="9"/>
        <color theme="8" tint="-0.499984740745262"/>
        <rFont val="Aptos Light"/>
        <family val="2"/>
      </rPr>
      <t xml:space="preserve">
</t>
    </r>
    <r>
      <rPr>
        <b/>
        <sz val="9"/>
        <color theme="8" tint="-0.499984740745262"/>
        <rFont val="Aptos Display"/>
        <family val="2"/>
      </rPr>
      <t>List any relevant project assumptions or considerations not covered elsewhere.</t>
    </r>
  </si>
  <si>
    <r>
      <t xml:space="preserve">II. PROJECT BUILDING DESCRIPTION
</t>
    </r>
    <r>
      <rPr>
        <b/>
        <sz val="9"/>
        <color theme="8" tint="-0.499984740745262"/>
        <rFont val="Aptos"/>
        <family val="2"/>
      </rPr>
      <t>Please reflect building height measurements in feet.</t>
    </r>
  </si>
  <si>
    <t>PROJECT FEASIBILITY WORKSHEET INSTRUCTIONS</t>
  </si>
  <si>
    <t>Updated and Refined Project Profoma (Development Budget &amp; Operating Cash Flow)</t>
  </si>
  <si>
    <t>AFFORD % OF TOTAL</t>
  </si>
  <si>
    <t>f</t>
  </si>
  <si>
    <t>AFFORDABLE UNITS BREAKDOWN</t>
  </si>
  <si>
    <t xml:space="preserve">This workbook contains five (5) spreadsheets required for the Request for Proposal Submission: </t>
  </si>
  <si>
    <t>Applicants should fill in the</t>
  </si>
  <si>
    <t>light blue</t>
  </si>
  <si>
    <t>cells and should not alter any part of the worksheet or the formulas.</t>
  </si>
  <si>
    <t>Filling out and submitting worksheets:</t>
  </si>
  <si>
    <t>Workbook must be completed and submitted in Excel format.</t>
  </si>
  <si>
    <t>LDDA 
PERIOD</t>
  </si>
  <si>
    <t>For questions, clarification, or to discuss special circumstances that require further manipulation of the spreadsheets, the applicant is encouraged to contact Kimani Rogers at krogers@oaklandca.gov.</t>
  </si>
  <si>
    <t>Total Residential Sq. Footage</t>
  </si>
  <si>
    <r>
      <t xml:space="preserve">Other Uses </t>
    </r>
    <r>
      <rPr>
        <i/>
        <sz val="9"/>
        <color theme="0"/>
        <rFont val="Aptos"/>
        <family val="2"/>
      </rPr>
      <t>(please briefly describe use type)</t>
    </r>
  </si>
  <si>
    <t>Entitlement Fees</t>
  </si>
  <si>
    <t>Market Feasibility Study (if relevant)</t>
  </si>
  <si>
    <t>Other Commercial Income - Please Describe</t>
  </si>
  <si>
    <t>Other Income - Please Describe</t>
  </si>
  <si>
    <t>Close Financing and Ground Lease Start</t>
  </si>
  <si>
    <t>1. Project Summary
2. Development Budget (including sources and uses)
3. 30-Year Operating Cash Flow (including ground lease rent)
4. Development Schedule
5. Affordable Units Breakdown</t>
  </si>
  <si>
    <t xml:space="preserve">City Ground Lease Rent and/or Residual Receipts </t>
  </si>
  <si>
    <r>
      <t xml:space="preserve">The City of Oakland recognizes that each project is unique and may have special costs not included in the standard budget.  Responents should therefore insert "Other" lines in each category when appropriate (respondents should be sure to appropriately identify what the "Other" cost is).          If the respondent's organization has worksheets or budgets similar to the ones within this application, respondents are welcome to submit those as part of its proposal </t>
    </r>
    <r>
      <rPr>
        <i/>
        <sz val="11"/>
        <color theme="1"/>
        <rFont val="Aptos"/>
        <family val="2"/>
      </rPr>
      <t xml:space="preserve">in addition </t>
    </r>
    <r>
      <rPr>
        <sz val="11"/>
        <color theme="1"/>
        <rFont val="Aptos"/>
        <family val="2"/>
      </rPr>
      <t>to submitting these required worksheets.</t>
    </r>
  </si>
  <si>
    <t>PROJECTED 
START DATE</t>
  </si>
  <si>
    <t>PROJECTED 
COMPLETION DATE</t>
  </si>
  <si>
    <t xml:space="preserve">Entitlements &amp; Planning Approvals </t>
  </si>
  <si>
    <t xml:space="preserve">Appraisal of Property </t>
  </si>
  <si>
    <t>Conceptual Design Refinements (Updated from RFP)</t>
  </si>
  <si>
    <t>Conceptual Project Profoma Refinements: Pre-Development Budget, Development Budget &amp; Operating Cash Flow (Updated from RFP)</t>
  </si>
  <si>
    <t xml:space="preserve">Schematic Design </t>
  </si>
  <si>
    <t>Environmental Site Assessment Studies</t>
  </si>
  <si>
    <t>Environmental Review &amp; Approval (CEQA)</t>
  </si>
  <si>
    <t xml:space="preserve">Predevelopment </t>
  </si>
  <si>
    <t>Acquisition</t>
  </si>
  <si>
    <t>Negotiation of LDDA and Ground Lease Terms with City</t>
  </si>
  <si>
    <t>Proposed Site(s):  i.e., Site A, Site B, or Both</t>
  </si>
  <si>
    <t>Developer Incentive Management Fee (if applicable)</t>
  </si>
  <si>
    <t xml:space="preserve">Syndication Costs </t>
  </si>
  <si>
    <t xml:space="preserve">3.5% annual increase for expenses (other than property taxes and replacement reserves deposits). </t>
  </si>
  <si>
    <t>2.5% Annual increase for income</t>
  </si>
  <si>
    <t>Appraisal(s)</t>
  </si>
  <si>
    <t>Soft Costs</t>
  </si>
  <si>
    <r>
      <t xml:space="preserve">Other </t>
    </r>
    <r>
      <rPr>
        <i/>
        <sz val="10"/>
        <color theme="4" tint="-0.499984740745262"/>
        <rFont val="Aptos SemiBold"/>
        <family val="2"/>
      </rPr>
      <t>(please identify in cell below):</t>
    </r>
  </si>
  <si>
    <t>Soft Costs Total</t>
  </si>
  <si>
    <t>Hard Costs</t>
  </si>
  <si>
    <t>Hard Costs Total</t>
  </si>
  <si>
    <t>Percentage assumed for replacement reserves in your model. Note that the minimum required assumption is 0.5% of the replacement cost of the structure annually, capped at $500 per unit.</t>
  </si>
  <si>
    <t>Less than 30% of AMI</t>
  </si>
  <si>
    <t>30-50% 
of AMI</t>
  </si>
  <si>
    <t>50-80% 
of AMI</t>
  </si>
  <si>
    <t>80-120% 
of AMI</t>
  </si>
  <si>
    <t>Greater than 120% of AMI</t>
  </si>
  <si>
    <r>
      <t>IV. NON-RESIDENTIAL PROJECT USES</t>
    </r>
    <r>
      <rPr>
        <b/>
        <sz val="9"/>
        <color theme="8" tint="-0.499984740745262"/>
        <rFont val="Aptos Light"/>
        <family val="2"/>
      </rPr>
      <t xml:space="preserve">
</t>
    </r>
    <r>
      <rPr>
        <b/>
        <sz val="9"/>
        <color theme="8" tint="-0.499984740745262"/>
        <rFont val="Aptos Display"/>
        <family val="2"/>
      </rPr>
      <t>If additional rows are required, please unhide Rows 32 - 37.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</si>
</sst>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48" x14ac:knownFonts="1">
    <font>
      <sz val="11"/>
      <color theme="1"/>
      <name val="Gill Sans MT"/>
      <family val="2"/>
      <scheme val="minor"/>
    </font>
    <font>
      <sz val="11"/>
      <color theme="1"/>
      <name val="Aptos"/>
      <family val="2"/>
    </font>
    <font>
      <sz val="11"/>
      <color theme="0"/>
      <name val="Aptos"/>
      <family val="2"/>
    </font>
    <font>
      <b/>
      <sz val="14"/>
      <color theme="4"/>
      <name val="Aptos"/>
      <family val="2"/>
    </font>
    <font>
      <sz val="11"/>
      <color theme="1"/>
      <name val="Gill Sans MT"/>
      <family val="2"/>
      <scheme val="minor"/>
    </font>
    <font>
      <b/>
      <sz val="20"/>
      <color theme="0"/>
      <name val="Aptos Black"/>
      <family val="2"/>
    </font>
    <font>
      <sz val="10"/>
      <color theme="0"/>
      <name val="Aptos"/>
      <family val="2"/>
    </font>
    <font>
      <sz val="10"/>
      <color theme="0"/>
      <name val="Aptos SemiBold"/>
      <family val="2"/>
    </font>
    <font>
      <sz val="10"/>
      <color theme="1"/>
      <name val="Aptos"/>
      <family val="2"/>
    </font>
    <font>
      <b/>
      <sz val="10"/>
      <color theme="0"/>
      <name val="Aptos"/>
      <family val="2"/>
    </font>
    <font>
      <sz val="9"/>
      <color theme="0"/>
      <name val="Aptos"/>
      <family val="2"/>
    </font>
    <font>
      <i/>
      <sz val="9"/>
      <color theme="0"/>
      <name val="Aptos"/>
      <family val="2"/>
    </font>
    <font>
      <b/>
      <sz val="8"/>
      <color theme="0"/>
      <name val="Aptos Mono"/>
      <family val="3"/>
    </font>
    <font>
      <sz val="8"/>
      <color theme="1"/>
      <name val="Aptos Mono"/>
      <family val="3"/>
    </font>
    <font>
      <sz val="11"/>
      <color rgb="FF9C0006"/>
      <name val="Aptos"/>
      <family val="2"/>
    </font>
    <font>
      <b/>
      <sz val="20"/>
      <color theme="8"/>
      <name val="Aptos Black"/>
      <family val="2"/>
    </font>
    <font>
      <sz val="10"/>
      <color theme="8" tint="0.59999389629810485"/>
      <name val="Aptos ExtraBold"/>
      <family val="2"/>
    </font>
    <font>
      <b/>
      <sz val="11"/>
      <color theme="8" tint="0.79998168889431442"/>
      <name val="Aptos Display"/>
      <family val="2"/>
    </font>
    <font>
      <sz val="11"/>
      <color theme="8" tint="0.59999389629810485"/>
      <name val="Aptos Black"/>
      <family val="2"/>
    </font>
    <font>
      <b/>
      <sz val="10"/>
      <color theme="8" tint="0.79998168889431442"/>
      <name val="Aptos Display"/>
      <family val="2"/>
    </font>
    <font>
      <b/>
      <i/>
      <sz val="10.5"/>
      <color theme="8" tint="0.79998168889431442"/>
      <name val="Aptos Display"/>
      <family val="2"/>
    </font>
    <font>
      <b/>
      <sz val="10"/>
      <color theme="4" tint="-0.499984740745262"/>
      <name val="Aptos SemiBold"/>
      <family val="2"/>
    </font>
    <font>
      <sz val="8"/>
      <color theme="4" tint="-0.499984740745262"/>
      <name val="Aptos Mono"/>
      <family val="3"/>
    </font>
    <font>
      <sz val="10"/>
      <color theme="4" tint="-0.499984740745262"/>
      <name val="Aptos SemiBold"/>
      <family val="2"/>
    </font>
    <font>
      <b/>
      <i/>
      <sz val="10"/>
      <color theme="4" tint="-0.499984740745262"/>
      <name val="Aptos SemiBold"/>
      <family val="2"/>
    </font>
    <font>
      <i/>
      <sz val="10"/>
      <color theme="4" tint="-0.499984740745262"/>
      <name val="Aptos SemiBold"/>
      <family val="2"/>
    </font>
    <font>
      <i/>
      <sz val="9"/>
      <color theme="4" tint="-0.499984740745262"/>
      <name val="Aptos Display"/>
      <family val="2"/>
    </font>
    <font>
      <sz val="20"/>
      <color theme="8" tint="0.59999389629810485"/>
      <name val="Aptos Black"/>
      <family val="2"/>
    </font>
    <font>
      <i/>
      <sz val="8"/>
      <color theme="4" tint="-0.499984740745262"/>
      <name val="Aptos Mono"/>
      <family val="3"/>
    </font>
    <font>
      <sz val="10"/>
      <color theme="4" tint="-0.499984740745262"/>
      <name val="Aptos Mono"/>
      <family val="3"/>
    </font>
    <font>
      <sz val="8"/>
      <color theme="1"/>
      <name val="Aptos"/>
      <family val="2"/>
    </font>
    <font>
      <sz val="20"/>
      <color theme="8" tint="0.79998168889431442"/>
      <name val="Aptos Black"/>
      <family val="2"/>
    </font>
    <font>
      <sz val="11"/>
      <color theme="8" tint="0.79998168889431442"/>
      <name val="Aptos Black"/>
      <family val="2"/>
    </font>
    <font>
      <b/>
      <sz val="20"/>
      <color theme="8" tint="0.79998168889431442"/>
      <name val="Aptos Black"/>
      <family val="2"/>
    </font>
    <font>
      <b/>
      <sz val="11"/>
      <color theme="8" tint="0.79998168889431442"/>
      <name val="Aptos"/>
      <family val="2"/>
    </font>
    <font>
      <sz val="11"/>
      <color theme="8" tint="0.79998168889431442"/>
      <name val="Gill Sans MT"/>
      <family val="2"/>
      <scheme val="minor"/>
    </font>
    <font>
      <b/>
      <sz val="11"/>
      <color theme="8" tint="0.79998168889431442"/>
      <name val="Aptos ExtraBold"/>
      <family val="2"/>
    </font>
    <font>
      <sz val="11"/>
      <color theme="8" tint="0.79998168889431442"/>
      <name val="Aptos ExtraBold"/>
      <family val="2"/>
    </font>
    <font>
      <b/>
      <sz val="14"/>
      <color theme="8" tint="-0.499984740745262"/>
      <name val="Aptos"/>
      <family val="2"/>
    </font>
    <font>
      <b/>
      <sz val="9"/>
      <color theme="8" tint="-0.499984740745262"/>
      <name val="Aptos Light"/>
      <family val="2"/>
    </font>
    <font>
      <b/>
      <sz val="9"/>
      <color theme="8" tint="-0.499984740745262"/>
      <name val="Aptos Display"/>
      <family val="2"/>
    </font>
    <font>
      <b/>
      <sz val="9"/>
      <color theme="8" tint="-0.499984740745262"/>
      <name val="Aptos"/>
      <family val="2"/>
    </font>
    <font>
      <sz val="12"/>
      <color theme="1"/>
      <name val="Aptos Display"/>
      <family val="2"/>
    </font>
    <font>
      <sz val="14"/>
      <color theme="0"/>
      <name val="Aptos ExtraBold"/>
      <family val="2"/>
    </font>
    <font>
      <b/>
      <sz val="10"/>
      <color theme="0"/>
      <name val="Aptos SemiBold"/>
      <family val="2"/>
    </font>
    <font>
      <i/>
      <sz val="11"/>
      <color theme="1"/>
      <name val="Aptos"/>
      <family val="2"/>
    </font>
    <font>
      <sz val="10"/>
      <color theme="1"/>
      <name val="Gill Sans MT"/>
      <family val="2"/>
      <scheme val="major"/>
    </font>
    <font>
      <sz val="11"/>
      <color theme="1"/>
      <name val="Aptos Mono"/>
      <family val="3"/>
    </font>
  </fonts>
  <fills count="12">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8" tint="-0.499984740745262"/>
        <bgColor indexed="64"/>
      </patternFill>
    </fill>
    <fill>
      <patternFill patternType="solid">
        <fgColor theme="8"/>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100">
    <border>
      <left/>
      <right/>
      <top/>
      <bottom/>
      <diagonal/>
    </border>
    <border>
      <left style="thin">
        <color theme="0"/>
      </left>
      <right style="thin">
        <color theme="0"/>
      </right>
      <top style="thin">
        <color theme="0"/>
      </top>
      <bottom style="thin">
        <color theme="0"/>
      </bottom>
      <diagonal/>
    </border>
    <border>
      <left/>
      <right/>
      <top/>
      <bottom style="hair">
        <color theme="0"/>
      </bottom>
      <diagonal/>
    </border>
    <border>
      <left style="hair">
        <color theme="0"/>
      </left>
      <right style="hair">
        <color theme="0"/>
      </right>
      <top style="hair">
        <color theme="0"/>
      </top>
      <bottom style="hair">
        <color theme="0"/>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theme="0"/>
      </left>
      <right style="hair">
        <color theme="0"/>
      </right>
      <top style="hair">
        <color theme="0"/>
      </top>
      <bottom/>
      <diagonal/>
    </border>
    <border>
      <left style="thin">
        <color theme="0"/>
      </left>
      <right/>
      <top/>
      <bottom/>
      <diagonal/>
    </border>
    <border>
      <left/>
      <right/>
      <top style="hair">
        <color theme="0"/>
      </top>
      <bottom style="hair">
        <color theme="0"/>
      </bottom>
      <diagonal/>
    </border>
    <border>
      <left/>
      <right style="hair">
        <color theme="0"/>
      </right>
      <top style="hair">
        <color theme="0"/>
      </top>
      <bottom/>
      <diagonal/>
    </border>
    <border>
      <left style="medium">
        <color theme="8" tint="0.79998168889431442"/>
      </left>
      <right style="hair">
        <color theme="0"/>
      </right>
      <top style="medium">
        <color theme="8" tint="0.79998168889431442"/>
      </top>
      <bottom/>
      <diagonal/>
    </border>
    <border>
      <left style="hair">
        <color theme="0"/>
      </left>
      <right/>
      <top style="medium">
        <color theme="8" tint="0.79998168889431442"/>
      </top>
      <bottom style="hair">
        <color theme="0"/>
      </bottom>
      <diagonal/>
    </border>
    <border>
      <left/>
      <right style="hair">
        <color theme="0"/>
      </right>
      <top style="medium">
        <color theme="8" tint="0.79998168889431442"/>
      </top>
      <bottom style="hair">
        <color theme="0"/>
      </bottom>
      <diagonal/>
    </border>
    <border>
      <left/>
      <right style="hair">
        <color theme="0"/>
      </right>
      <top style="hair">
        <color theme="0"/>
      </top>
      <bottom style="double">
        <color theme="8" tint="0.79998168889431442"/>
      </bottom>
      <diagonal/>
    </border>
    <border>
      <left style="hair">
        <color theme="0"/>
      </left>
      <right style="hair">
        <color theme="0"/>
      </right>
      <top style="hair">
        <color theme="0"/>
      </top>
      <bottom style="double">
        <color theme="8" tint="0.79998168889431442"/>
      </bottom>
      <diagonal/>
    </border>
    <border>
      <left/>
      <right/>
      <top/>
      <bottom style="medium">
        <color theme="8" tint="0.79998168889431442"/>
      </bottom>
      <diagonal/>
    </border>
    <border>
      <left/>
      <right/>
      <top style="hair">
        <color theme="0"/>
      </top>
      <bottom/>
      <diagonal/>
    </border>
    <border>
      <left style="thin">
        <color theme="8" tint="0.79998168889431442"/>
      </left>
      <right style="thin">
        <color theme="8" tint="0.79998168889431442"/>
      </right>
      <top style="thin">
        <color theme="8" tint="0.79998168889431442"/>
      </top>
      <bottom style="thin">
        <color theme="8" tint="0.79998168889431442"/>
      </bottom>
      <diagonal/>
    </border>
    <border>
      <left style="hair">
        <color theme="0"/>
      </left>
      <right style="hair">
        <color theme="0"/>
      </right>
      <top style="thin">
        <color theme="8" tint="0.79998168889431442"/>
      </top>
      <bottom style="hair">
        <color theme="0"/>
      </bottom>
      <diagonal/>
    </border>
    <border>
      <left style="medium">
        <color theme="0"/>
      </left>
      <right/>
      <top style="hair">
        <color theme="0"/>
      </top>
      <bottom style="hair">
        <color theme="0"/>
      </bottom>
      <diagonal/>
    </border>
    <border>
      <left style="medium">
        <color theme="8" tint="0.79998168889431442"/>
      </left>
      <right/>
      <top style="medium">
        <color theme="8" tint="0.79998168889431442"/>
      </top>
      <bottom/>
      <diagonal/>
    </border>
    <border>
      <left style="medium">
        <color theme="8" tint="0.79998168889431442"/>
      </left>
      <right style="thin">
        <color theme="8" tint="0.79998168889431442"/>
      </right>
      <top/>
      <bottom style="medium">
        <color theme="8" tint="0.79998168889431442"/>
      </bottom>
      <diagonal/>
    </border>
    <border>
      <left style="medium">
        <color theme="8" tint="0.79998168889431442"/>
      </left>
      <right style="thin">
        <color theme="8" tint="0.79998168889431442"/>
      </right>
      <top style="medium">
        <color theme="8" tint="0.79998168889431442"/>
      </top>
      <bottom/>
      <diagonal/>
    </border>
    <border>
      <left style="thin">
        <color theme="0"/>
      </left>
      <right style="thin">
        <color theme="0"/>
      </right>
      <top style="medium">
        <color theme="8" tint="0.79998168889431442"/>
      </top>
      <bottom style="thin">
        <color theme="0"/>
      </bottom>
      <diagonal/>
    </border>
    <border>
      <left style="thin">
        <color theme="0"/>
      </left>
      <right/>
      <top style="medium">
        <color theme="8" tint="0.79998168889431442"/>
      </top>
      <bottom style="thin">
        <color theme="0"/>
      </bottom>
      <diagonal/>
    </border>
    <border>
      <left style="thin">
        <color theme="0"/>
      </left>
      <right style="thin">
        <color theme="0"/>
      </right>
      <top style="thin">
        <color theme="0"/>
      </top>
      <bottom style="medium">
        <color theme="8" tint="0.79998168889431442"/>
      </bottom>
      <diagonal/>
    </border>
    <border>
      <left style="thin">
        <color theme="0"/>
      </left>
      <right/>
      <top style="thin">
        <color theme="0"/>
      </top>
      <bottom style="medium">
        <color theme="8" tint="0.79998168889431442"/>
      </bottom>
      <diagonal/>
    </border>
    <border>
      <left style="medium">
        <color theme="8" tint="0.79998168889431442"/>
      </left>
      <right/>
      <top/>
      <bottom style="thin">
        <color theme="8" tint="0.79998168889431442"/>
      </bottom>
      <diagonal/>
    </border>
    <border>
      <left/>
      <right/>
      <top/>
      <bottom style="thin">
        <color theme="8" tint="0.79998168889431442"/>
      </bottom>
      <diagonal/>
    </border>
    <border>
      <left/>
      <right style="thin">
        <color theme="8" tint="0.79998168889431442"/>
      </right>
      <top/>
      <bottom style="thin">
        <color theme="8" tint="0.79998168889431442"/>
      </bottom>
      <diagonal/>
    </border>
    <border>
      <left/>
      <right/>
      <top style="thin">
        <color theme="0"/>
      </top>
      <bottom/>
      <diagonal/>
    </border>
    <border>
      <left/>
      <right/>
      <top style="thin">
        <color theme="0"/>
      </top>
      <bottom style="thin">
        <color theme="0"/>
      </bottom>
      <diagonal/>
    </border>
    <border>
      <left style="medium">
        <color theme="7"/>
      </left>
      <right/>
      <top style="medium">
        <color theme="7"/>
      </top>
      <bottom style="thin">
        <color theme="0"/>
      </bottom>
      <diagonal/>
    </border>
    <border>
      <left/>
      <right style="medium">
        <color theme="7"/>
      </right>
      <top style="medium">
        <color theme="7"/>
      </top>
      <bottom style="thin">
        <color theme="0"/>
      </bottom>
      <diagonal/>
    </border>
    <border>
      <left style="medium">
        <color theme="7"/>
      </left>
      <right/>
      <top style="thin">
        <color theme="0"/>
      </top>
      <bottom/>
      <diagonal/>
    </border>
    <border>
      <left/>
      <right style="medium">
        <color theme="7"/>
      </right>
      <top style="thin">
        <color theme="0"/>
      </top>
      <bottom/>
      <diagonal/>
    </border>
    <border>
      <left style="medium">
        <color theme="7"/>
      </left>
      <right/>
      <top/>
      <bottom style="thin">
        <color theme="0"/>
      </bottom>
      <diagonal/>
    </border>
    <border>
      <left/>
      <right style="medium">
        <color theme="7"/>
      </right>
      <top/>
      <bottom style="thin">
        <color theme="0"/>
      </bottom>
      <diagonal/>
    </border>
    <border>
      <left style="medium">
        <color theme="7"/>
      </left>
      <right style="thin">
        <color theme="0"/>
      </right>
      <top style="thin">
        <color theme="0"/>
      </top>
      <bottom style="thin">
        <color theme="0"/>
      </bottom>
      <diagonal/>
    </border>
    <border>
      <left style="thin">
        <color theme="0"/>
      </left>
      <right style="medium">
        <color theme="7"/>
      </right>
      <top style="thin">
        <color theme="0"/>
      </top>
      <bottom style="thin">
        <color theme="0"/>
      </bottom>
      <diagonal/>
    </border>
    <border>
      <left style="medium">
        <color theme="7"/>
      </left>
      <right/>
      <top style="thin">
        <color theme="0"/>
      </top>
      <bottom style="thin">
        <color theme="0"/>
      </bottom>
      <diagonal/>
    </border>
    <border>
      <left/>
      <right style="medium">
        <color theme="7"/>
      </right>
      <top style="thin">
        <color theme="0"/>
      </top>
      <bottom style="thin">
        <color theme="0"/>
      </bottom>
      <diagonal/>
    </border>
    <border>
      <left style="medium">
        <color theme="7"/>
      </left>
      <right/>
      <top/>
      <bottom style="medium">
        <color theme="7"/>
      </bottom>
      <diagonal/>
    </border>
    <border>
      <left/>
      <right style="medium">
        <color theme="7"/>
      </right>
      <top/>
      <bottom style="medium">
        <color theme="7"/>
      </bottom>
      <diagonal/>
    </border>
    <border>
      <left style="medium">
        <color theme="7"/>
      </left>
      <right/>
      <top style="medium">
        <color theme="7"/>
      </top>
      <bottom/>
      <diagonal/>
    </border>
    <border>
      <left/>
      <right/>
      <top style="medium">
        <color theme="7"/>
      </top>
      <bottom/>
      <diagonal/>
    </border>
    <border>
      <left/>
      <right style="medium">
        <color theme="7"/>
      </right>
      <top style="medium">
        <color theme="7"/>
      </top>
      <bottom/>
      <diagonal/>
    </border>
    <border>
      <left style="medium">
        <color theme="7"/>
      </left>
      <right/>
      <top/>
      <bottom style="medium">
        <color theme="8" tint="0.79998168889431442"/>
      </bottom>
      <diagonal/>
    </border>
    <border>
      <left/>
      <right style="medium">
        <color theme="7"/>
      </right>
      <top/>
      <bottom style="medium">
        <color theme="8" tint="0.79998168889431442"/>
      </bottom>
      <diagonal/>
    </border>
    <border>
      <left style="medium">
        <color theme="7"/>
      </left>
      <right style="hair">
        <color theme="0"/>
      </right>
      <top style="medium">
        <color theme="8" tint="0.79998168889431442"/>
      </top>
      <bottom/>
      <diagonal/>
    </border>
    <border>
      <left style="hair">
        <color theme="0"/>
      </left>
      <right style="medium">
        <color theme="7"/>
      </right>
      <top style="medium">
        <color theme="8" tint="0.79998168889431442"/>
      </top>
      <bottom/>
      <diagonal/>
    </border>
    <border>
      <left style="medium">
        <color theme="7"/>
      </left>
      <right style="hair">
        <color theme="0"/>
      </right>
      <top/>
      <bottom style="double">
        <color theme="8" tint="0.79998168889431442"/>
      </bottom>
      <diagonal/>
    </border>
    <border>
      <left style="hair">
        <color theme="0"/>
      </left>
      <right style="medium">
        <color theme="7"/>
      </right>
      <top/>
      <bottom style="double">
        <color theme="8" tint="0.79998168889431442"/>
      </bottom>
      <diagonal/>
    </border>
    <border>
      <left style="medium">
        <color theme="7"/>
      </left>
      <right/>
      <top/>
      <bottom style="hair">
        <color theme="0"/>
      </bottom>
      <diagonal/>
    </border>
    <border>
      <left/>
      <right style="medium">
        <color theme="7"/>
      </right>
      <top/>
      <bottom style="hair">
        <color theme="0"/>
      </bottom>
      <diagonal/>
    </border>
    <border>
      <left style="medium">
        <color theme="7"/>
      </left>
      <right style="hair">
        <color theme="0"/>
      </right>
      <top style="hair">
        <color theme="0"/>
      </top>
      <bottom style="hair">
        <color theme="0"/>
      </bottom>
      <diagonal/>
    </border>
    <border>
      <left style="hair">
        <color theme="0"/>
      </left>
      <right style="medium">
        <color theme="7"/>
      </right>
      <top style="hair">
        <color theme="0"/>
      </top>
      <bottom style="hair">
        <color theme="0"/>
      </bottom>
      <diagonal/>
    </border>
    <border>
      <left style="hair">
        <color theme="0"/>
      </left>
      <right style="medium">
        <color theme="7"/>
      </right>
      <top style="hair">
        <color theme="0"/>
      </top>
      <bottom/>
      <diagonal/>
    </border>
    <border>
      <left style="hair">
        <color theme="0"/>
      </left>
      <right style="medium">
        <color theme="7"/>
      </right>
      <top/>
      <bottom style="hair">
        <color theme="0"/>
      </bottom>
      <diagonal/>
    </border>
    <border>
      <left style="medium">
        <color theme="7"/>
      </left>
      <right/>
      <top style="hair">
        <color theme="0"/>
      </top>
      <bottom style="hair">
        <color theme="0"/>
      </bottom>
      <diagonal/>
    </border>
    <border>
      <left/>
      <right style="medium">
        <color theme="7"/>
      </right>
      <top style="hair">
        <color theme="0"/>
      </top>
      <bottom style="hair">
        <color theme="0"/>
      </bottom>
      <diagonal/>
    </border>
    <border>
      <left style="hair">
        <color theme="0"/>
      </left>
      <right style="medium">
        <color theme="7"/>
      </right>
      <top style="hair">
        <color theme="0"/>
      </top>
      <bottom style="double">
        <color theme="8" tint="0.79998168889431442"/>
      </bottom>
      <diagonal/>
    </border>
    <border>
      <left style="medium">
        <color theme="7"/>
      </left>
      <right/>
      <top style="hair">
        <color theme="0"/>
      </top>
      <bottom style="medium">
        <color theme="7"/>
      </bottom>
      <diagonal/>
    </border>
    <border>
      <left style="hair">
        <color theme="0"/>
      </left>
      <right style="hair">
        <color theme="0"/>
      </right>
      <top style="hair">
        <color theme="0"/>
      </top>
      <bottom style="medium">
        <color theme="7"/>
      </bottom>
      <diagonal/>
    </border>
    <border>
      <left style="hair">
        <color theme="0"/>
      </left>
      <right/>
      <top style="hair">
        <color theme="0"/>
      </top>
      <bottom style="medium">
        <color theme="7"/>
      </bottom>
      <diagonal/>
    </border>
    <border>
      <left style="hair">
        <color theme="0"/>
      </left>
      <right style="medium">
        <color theme="7"/>
      </right>
      <top style="hair">
        <color theme="0"/>
      </top>
      <bottom style="medium">
        <color theme="7"/>
      </bottom>
      <diagonal/>
    </border>
    <border>
      <left/>
      <right style="medium">
        <color theme="7"/>
      </right>
      <top/>
      <bottom/>
      <diagonal/>
    </border>
    <border>
      <left style="medium">
        <color theme="7"/>
      </left>
      <right/>
      <top/>
      <bottom/>
      <diagonal/>
    </border>
    <border>
      <left style="medium">
        <color theme="7"/>
      </left>
      <right style="hair">
        <color theme="0"/>
      </right>
      <top style="hair">
        <color theme="0"/>
      </top>
      <bottom style="medium">
        <color theme="7"/>
      </bottom>
      <diagonal/>
    </border>
    <border>
      <left/>
      <right/>
      <top/>
      <bottom style="medium">
        <color theme="7"/>
      </bottom>
      <diagonal/>
    </border>
    <border>
      <left style="medium">
        <color theme="8" tint="0.79998168889431442"/>
      </left>
      <right style="medium">
        <color theme="7"/>
      </right>
      <top style="medium">
        <color theme="8" tint="0.79998168889431442"/>
      </top>
      <bottom/>
      <diagonal/>
    </border>
    <border>
      <left style="medium">
        <color theme="7"/>
      </left>
      <right/>
      <top style="hair">
        <color theme="0"/>
      </top>
      <bottom/>
      <diagonal/>
    </border>
    <border>
      <left style="medium">
        <color theme="0"/>
      </left>
      <right/>
      <top style="hair">
        <color theme="0"/>
      </top>
      <bottom style="medium">
        <color theme="7"/>
      </bottom>
      <diagonal/>
    </border>
    <border>
      <left style="thin">
        <color theme="0"/>
      </left>
      <right style="thin">
        <color theme="0"/>
      </right>
      <top style="thin">
        <color theme="0"/>
      </top>
      <bottom style="medium">
        <color theme="7"/>
      </bottom>
      <diagonal/>
    </border>
    <border>
      <left style="thin">
        <color theme="0"/>
      </left>
      <right style="medium">
        <color theme="7"/>
      </right>
      <top style="thin">
        <color theme="0"/>
      </top>
      <bottom style="medium">
        <color theme="7"/>
      </bottom>
      <diagonal/>
    </border>
    <border>
      <left style="thin">
        <color theme="8" tint="0.79998168889431442"/>
      </left>
      <right style="medium">
        <color theme="7"/>
      </right>
      <top style="medium">
        <color theme="8" tint="0.79998168889431442"/>
      </top>
      <bottom/>
      <diagonal/>
    </border>
    <border>
      <left style="thin">
        <color theme="8" tint="0.79998168889431442"/>
      </left>
      <right style="medium">
        <color theme="7"/>
      </right>
      <top/>
      <bottom style="medium">
        <color theme="8" tint="0.79998168889431442"/>
      </bottom>
      <diagonal/>
    </border>
    <border>
      <left style="thin">
        <color theme="8" tint="0.79998168889431442"/>
      </left>
      <right style="medium">
        <color theme="7"/>
      </right>
      <top/>
      <bottom style="thin">
        <color theme="8" tint="0.79998168889431442"/>
      </bottom>
      <diagonal/>
    </border>
    <border>
      <left style="medium">
        <color theme="8" tint="0.79998168889431442"/>
      </left>
      <right/>
      <top style="thin">
        <color theme="8" tint="0.79998168889431442"/>
      </top>
      <bottom style="medium">
        <color theme="7"/>
      </bottom>
      <diagonal/>
    </border>
    <border>
      <left/>
      <right/>
      <top style="thin">
        <color theme="8" tint="0.79998168889431442"/>
      </top>
      <bottom style="medium">
        <color theme="7"/>
      </bottom>
      <diagonal/>
    </border>
    <border>
      <left/>
      <right style="thin">
        <color theme="8" tint="0.79998168889431442"/>
      </right>
      <top style="thin">
        <color theme="8" tint="0.79998168889431442"/>
      </top>
      <bottom style="medium">
        <color theme="7"/>
      </bottom>
      <diagonal/>
    </border>
    <border>
      <left style="thin">
        <color theme="8" tint="0.79998168889431442"/>
      </left>
      <right style="medium">
        <color theme="7"/>
      </right>
      <top style="thin">
        <color theme="8" tint="0.79998168889431442"/>
      </top>
      <bottom style="medium">
        <color theme="7"/>
      </bottom>
      <diagonal/>
    </border>
    <border>
      <left style="medium">
        <color theme="7"/>
      </left>
      <right/>
      <top/>
      <bottom style="double">
        <color theme="7"/>
      </bottom>
      <diagonal/>
    </border>
    <border>
      <left/>
      <right style="medium">
        <color theme="7"/>
      </right>
      <top/>
      <bottom style="double">
        <color theme="7"/>
      </bottom>
      <diagonal/>
    </border>
    <border>
      <left/>
      <right style="thin">
        <color theme="0"/>
      </right>
      <top style="medium">
        <color theme="8" tint="0.79998168889431442"/>
      </top>
      <bottom style="thin">
        <color theme="0"/>
      </bottom>
      <diagonal/>
    </border>
    <border>
      <left/>
      <right style="thin">
        <color theme="0"/>
      </right>
      <top style="thin">
        <color theme="0"/>
      </top>
      <bottom style="medium">
        <color theme="8" tint="0.79998168889431442"/>
      </bottom>
      <diagonal/>
    </border>
    <border>
      <left style="medium">
        <color theme="0"/>
      </left>
      <right style="medium">
        <color theme="0"/>
      </right>
      <top style="medium">
        <color theme="0"/>
      </top>
      <bottom style="medium">
        <color theme="0"/>
      </bottom>
      <diagonal/>
    </border>
    <border>
      <left style="medium">
        <color theme="0"/>
      </left>
      <right/>
      <top style="medium">
        <color theme="8" tint="0.79998168889431442"/>
      </top>
      <bottom/>
      <diagonal/>
    </border>
    <border>
      <left style="medium">
        <color theme="0"/>
      </left>
      <right style="medium">
        <color theme="0"/>
      </right>
      <top style="medium">
        <color theme="8" tint="0.79998168889431442"/>
      </top>
      <bottom style="hair">
        <color theme="0"/>
      </bottom>
      <diagonal/>
    </border>
    <border>
      <left style="medium">
        <color theme="0"/>
      </left>
      <right/>
      <top/>
      <bottom style="medium">
        <color theme="8" tint="0.79998168889431442"/>
      </bottom>
      <diagonal/>
    </border>
    <border>
      <left style="medium">
        <color theme="0"/>
      </left>
      <right style="medium">
        <color theme="0"/>
      </right>
      <top style="hair">
        <color theme="0"/>
      </top>
      <bottom style="medium">
        <color theme="8" tint="0.79998168889431442"/>
      </bottom>
      <diagonal/>
    </border>
    <border>
      <left style="medium">
        <color theme="0"/>
      </left>
      <right/>
      <top/>
      <bottom style="medium">
        <color theme="0"/>
      </bottom>
      <diagonal/>
    </border>
    <border>
      <left style="medium">
        <color theme="0"/>
      </left>
      <right style="medium">
        <color theme="0"/>
      </right>
      <top style="hair">
        <color theme="0"/>
      </top>
      <bottom style="medium">
        <color theme="0"/>
      </bottom>
      <diagonal/>
    </border>
    <border>
      <left style="medium">
        <color theme="0"/>
      </left>
      <right/>
      <top/>
      <bottom/>
      <diagonal/>
    </border>
    <border>
      <left style="medium">
        <color theme="0"/>
      </left>
      <right style="medium">
        <color theme="0"/>
      </right>
      <top/>
      <bottom style="hair">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style="hair">
        <color theme="0"/>
      </right>
      <top style="medium">
        <color theme="8" tint="0.79998168889431442"/>
      </top>
      <bottom/>
      <diagonal/>
    </border>
    <border>
      <left/>
      <right style="thin">
        <color theme="0"/>
      </right>
      <top/>
      <bottom style="thin">
        <color theme="0"/>
      </bottom>
      <diagonal/>
    </border>
  </borders>
  <cellStyleXfs count="4">
    <xf numFmtId="0" fontId="0" fillId="0" borderId="0"/>
    <xf numFmtId="44" fontId="4" fillId="0" borderId="0" applyFont="0" applyFill="0" applyBorder="0" applyAlignment="0" applyProtection="0"/>
    <xf numFmtId="0" fontId="14" fillId="2" borderId="0" applyNumberFormat="0" applyBorder="0" applyAlignment="0" applyProtection="0"/>
    <xf numFmtId="9" fontId="4" fillId="0" borderId="0" applyFont="0" applyFill="0" applyBorder="0" applyAlignment="0" applyProtection="0"/>
  </cellStyleXfs>
  <cellXfs count="262">
    <xf numFmtId="0" fontId="0" fillId="0" borderId="0" xfId="0"/>
    <xf numFmtId="44" fontId="18" fillId="4" borderId="4" xfId="1" applyFont="1" applyFill="1" applyBorder="1" applyAlignment="1">
      <alignment horizontal="right" vertical="center" indent="1"/>
    </xf>
    <xf numFmtId="0" fontId="16" fillId="4" borderId="9" xfId="0" applyFont="1" applyFill="1" applyBorder="1" applyAlignment="1">
      <alignment horizontal="right" vertical="center" indent="1"/>
    </xf>
    <xf numFmtId="0" fontId="0" fillId="0" borderId="3" xfId="0" applyBorder="1" applyAlignment="1">
      <alignment horizontal="right" vertical="center"/>
    </xf>
    <xf numFmtId="0" fontId="17" fillId="7" borderId="14" xfId="0" applyFont="1" applyFill="1" applyBorder="1" applyAlignment="1">
      <alignment horizontal="center" vertical="center"/>
    </xf>
    <xf numFmtId="0" fontId="17" fillId="7" borderId="15" xfId="0" applyFont="1" applyFill="1" applyBorder="1" applyAlignment="1">
      <alignment horizontal="center" vertical="center"/>
    </xf>
    <xf numFmtId="44" fontId="18" fillId="7" borderId="4" xfId="1" applyFont="1" applyFill="1" applyBorder="1" applyAlignment="1">
      <alignment horizontal="right" vertical="center" indent="1"/>
    </xf>
    <xf numFmtId="44" fontId="18" fillId="3" borderId="4" xfId="1" applyFont="1" applyFill="1" applyBorder="1" applyAlignment="1">
      <alignment horizontal="right" vertical="center" indent="1"/>
    </xf>
    <xf numFmtId="0" fontId="19" fillId="4" borderId="14" xfId="0" applyFont="1" applyFill="1" applyBorder="1" applyAlignment="1">
      <alignment horizontal="center" vertical="center"/>
    </xf>
    <xf numFmtId="0" fontId="19" fillId="4" borderId="15" xfId="0" applyFont="1" applyFill="1" applyBorder="1" applyAlignment="1">
      <alignment horizontal="center" vertical="center"/>
    </xf>
    <xf numFmtId="44" fontId="22" fillId="6" borderId="3" xfId="1" applyFont="1" applyFill="1" applyBorder="1" applyAlignment="1">
      <alignment horizontal="right" vertical="center"/>
    </xf>
    <xf numFmtId="44" fontId="22" fillId="6" borderId="3" xfId="1" applyFont="1" applyFill="1" applyBorder="1" applyAlignment="1">
      <alignment horizontal="right" vertical="center" indent="1"/>
    </xf>
    <xf numFmtId="0" fontId="18" fillId="4" borderId="4" xfId="0" applyFont="1" applyFill="1" applyBorder="1" applyAlignment="1">
      <alignment vertical="center" wrapText="1"/>
    </xf>
    <xf numFmtId="0" fontId="21" fillId="5" borderId="56" xfId="0" applyFont="1" applyFill="1" applyBorder="1" applyAlignment="1">
      <alignment horizontal="left" vertical="center" indent="1"/>
    </xf>
    <xf numFmtId="44" fontId="23" fillId="5" borderId="57" xfId="1" applyFont="1" applyFill="1" applyBorder="1" applyAlignment="1">
      <alignment vertical="center"/>
    </xf>
    <xf numFmtId="44" fontId="22" fillId="6" borderId="56" xfId="1" applyFont="1" applyFill="1" applyBorder="1" applyAlignment="1">
      <alignment horizontal="left" vertical="center"/>
    </xf>
    <xf numFmtId="0" fontId="23" fillId="5" borderId="56" xfId="0" applyFont="1" applyFill="1" applyBorder="1" applyAlignment="1">
      <alignment horizontal="left" vertical="center" indent="1"/>
    </xf>
    <xf numFmtId="0" fontId="18" fillId="4" borderId="60" xfId="0" applyFont="1" applyFill="1" applyBorder="1" applyAlignment="1">
      <alignment horizontal="left" vertical="center" indent="1"/>
    </xf>
    <xf numFmtId="44" fontId="18" fillId="4" borderId="57" xfId="1" applyFont="1" applyFill="1" applyBorder="1" applyAlignment="1">
      <alignment vertical="center"/>
    </xf>
    <xf numFmtId="0" fontId="16" fillId="4" borderId="61" xfId="0" applyFont="1" applyFill="1"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3" fillId="5" borderId="56" xfId="0" applyFont="1" applyFill="1" applyBorder="1" applyAlignment="1">
      <alignment horizontal="left" vertical="center" wrapText="1" indent="2"/>
    </xf>
    <xf numFmtId="0" fontId="23" fillId="5" borderId="56" xfId="0" applyFont="1" applyFill="1" applyBorder="1" applyAlignment="1">
      <alignment horizontal="left" vertical="center" indent="2"/>
    </xf>
    <xf numFmtId="0" fontId="23" fillId="5" borderId="56" xfId="0" applyFont="1" applyFill="1" applyBorder="1" applyAlignment="1">
      <alignment horizontal="left" vertical="center" indent="3"/>
    </xf>
    <xf numFmtId="0" fontId="23" fillId="5" borderId="56" xfId="0" applyFont="1" applyFill="1" applyBorder="1" applyAlignment="1">
      <alignment horizontal="left" vertical="center" wrapText="1" indent="3"/>
    </xf>
    <xf numFmtId="0" fontId="18" fillId="4" borderId="60" xfId="0" applyFont="1" applyFill="1" applyBorder="1" applyAlignment="1">
      <alignment horizontal="left" vertical="center" indent="2"/>
    </xf>
    <xf numFmtId="0" fontId="19" fillId="4" borderId="62" xfId="0" applyFont="1" applyFill="1" applyBorder="1" applyAlignment="1">
      <alignment horizontal="center" vertical="center"/>
    </xf>
    <xf numFmtId="0" fontId="18" fillId="7" borderId="60" xfId="0" applyFont="1" applyFill="1" applyBorder="1" applyAlignment="1">
      <alignment horizontal="left" vertical="center" indent="2"/>
    </xf>
    <xf numFmtId="44" fontId="18" fillId="7" borderId="57" xfId="1" applyFont="1" applyFill="1" applyBorder="1" applyAlignment="1">
      <alignment vertical="center"/>
    </xf>
    <xf numFmtId="0" fontId="18" fillId="3" borderId="60" xfId="0" applyFont="1" applyFill="1" applyBorder="1" applyAlignment="1">
      <alignment horizontal="left" vertical="center" indent="2"/>
    </xf>
    <xf numFmtId="44" fontId="18" fillId="3" borderId="57" xfId="1" applyFont="1" applyFill="1" applyBorder="1" applyAlignment="1">
      <alignment vertical="center"/>
    </xf>
    <xf numFmtId="0" fontId="18" fillId="4" borderId="63" xfId="0" applyFont="1" applyFill="1" applyBorder="1" applyAlignment="1">
      <alignment horizontal="left" vertical="center" indent="2"/>
    </xf>
    <xf numFmtId="0" fontId="18" fillId="4" borderId="65" xfId="0" applyFont="1" applyFill="1" applyBorder="1" applyAlignment="1">
      <alignment vertical="center" wrapText="1"/>
    </xf>
    <xf numFmtId="44" fontId="18" fillId="7" borderId="66" xfId="1" applyFont="1" applyFill="1" applyBorder="1" applyAlignment="1">
      <alignment vertical="center"/>
    </xf>
    <xf numFmtId="0" fontId="0" fillId="10" borderId="0" xfId="0" applyFill="1"/>
    <xf numFmtId="0" fontId="0" fillId="10" borderId="0" xfId="0" applyFill="1" applyAlignment="1">
      <alignment vertical="center"/>
    </xf>
    <xf numFmtId="0" fontId="0" fillId="3" borderId="0" xfId="0" applyFill="1" applyAlignment="1"/>
    <xf numFmtId="0" fontId="5" fillId="11" borderId="0" xfId="0" applyFont="1" applyFill="1" applyBorder="1" applyAlignment="1">
      <alignment vertical="center"/>
    </xf>
    <xf numFmtId="0" fontId="0" fillId="11" borderId="0" xfId="0" applyFill="1"/>
    <xf numFmtId="0" fontId="0" fillId="11" borderId="0" xfId="0" applyFill="1" applyAlignment="1"/>
    <xf numFmtId="0" fontId="0" fillId="11" borderId="31" xfId="0" applyFill="1" applyBorder="1"/>
    <xf numFmtId="0" fontId="0" fillId="11" borderId="0" xfId="0" applyFill="1" applyBorder="1"/>
    <xf numFmtId="0" fontId="0" fillId="11" borderId="0" xfId="0" applyFill="1" applyAlignment="1">
      <alignment horizontal="left" indent="4"/>
    </xf>
    <xf numFmtId="0" fontId="1" fillId="9" borderId="32" xfId="0" applyFont="1" applyFill="1" applyBorder="1" applyAlignment="1">
      <alignment horizontal="left" vertical="center" wrapText="1" indent="1"/>
    </xf>
    <xf numFmtId="0" fontId="1" fillId="9" borderId="31" xfId="0" applyFont="1" applyFill="1" applyBorder="1" applyAlignment="1">
      <alignment horizontal="left" vertical="center" wrapText="1" indent="1"/>
    </xf>
    <xf numFmtId="0" fontId="43" fillId="7" borderId="1" xfId="0" applyFont="1" applyFill="1" applyBorder="1" applyAlignment="1">
      <alignment horizontal="left" vertical="center" indent="1"/>
    </xf>
    <xf numFmtId="0" fontId="42" fillId="9" borderId="1" xfId="0" applyFont="1" applyFill="1" applyBorder="1" applyAlignment="1">
      <alignment horizontal="left" vertical="center" wrapText="1" indent="1"/>
    </xf>
    <xf numFmtId="0" fontId="5" fillId="4" borderId="8" xfId="0" applyFont="1" applyFill="1" applyBorder="1" applyAlignment="1">
      <alignment horizontal="left" vertical="center" indent="1"/>
    </xf>
    <xf numFmtId="0" fontId="5" fillId="4" borderId="0" xfId="0" applyFont="1" applyFill="1" applyBorder="1" applyAlignment="1">
      <alignment horizontal="left" vertical="center" indent="1"/>
    </xf>
    <xf numFmtId="0" fontId="1" fillId="9" borderId="32" xfId="0" applyFont="1" applyFill="1" applyBorder="1" applyAlignment="1">
      <alignment horizontal="left" vertical="center" wrapText="1" indent="1"/>
    </xf>
    <xf numFmtId="0" fontId="1" fillId="8" borderId="32" xfId="0" applyFont="1" applyFill="1" applyBorder="1" applyAlignment="1">
      <alignment horizontal="center" vertical="center" wrapText="1"/>
    </xf>
    <xf numFmtId="0" fontId="1" fillId="9" borderId="31" xfId="0" applyFont="1" applyFill="1" applyBorder="1" applyAlignment="1">
      <alignment horizontal="left" vertical="center" wrapText="1"/>
    </xf>
    <xf numFmtId="0" fontId="21" fillId="7" borderId="60" xfId="0" applyFont="1" applyFill="1" applyBorder="1" applyAlignment="1">
      <alignment horizontal="left" vertical="center" indent="2"/>
    </xf>
    <xf numFmtId="0" fontId="21" fillId="7" borderId="9" xfId="0" applyFont="1" applyFill="1" applyBorder="1" applyAlignment="1">
      <alignment horizontal="left" vertical="center" indent="2"/>
    </xf>
    <xf numFmtId="0" fontId="21" fillId="7" borderId="61" xfId="0" applyFont="1" applyFill="1" applyBorder="1" applyAlignment="1">
      <alignment horizontal="left" vertical="center" indent="2"/>
    </xf>
    <xf numFmtId="0" fontId="33" fillId="4" borderId="45" xfId="0" applyFont="1" applyFill="1" applyBorder="1" applyAlignment="1">
      <alignment horizontal="left" vertical="center" wrapText="1" indent="1"/>
    </xf>
    <xf numFmtId="0" fontId="33" fillId="4" borderId="46" xfId="0" applyFont="1" applyFill="1" applyBorder="1" applyAlignment="1">
      <alignment horizontal="left" vertical="center" indent="1"/>
    </xf>
    <xf numFmtId="0" fontId="33" fillId="4" borderId="47" xfId="0" applyFont="1" applyFill="1" applyBorder="1" applyAlignment="1">
      <alignment horizontal="left" vertical="center" indent="1"/>
    </xf>
    <xf numFmtId="0" fontId="34" fillId="4" borderId="48" xfId="0" applyFont="1" applyFill="1" applyBorder="1" applyAlignment="1">
      <alignment horizontal="left" vertical="top" wrapText="1" indent="1"/>
    </xf>
    <xf numFmtId="0" fontId="34" fillId="4" borderId="16" xfId="0" applyFont="1" applyFill="1" applyBorder="1" applyAlignment="1">
      <alignment horizontal="left" vertical="top" wrapText="1" indent="1"/>
    </xf>
    <xf numFmtId="0" fontId="34" fillId="4" borderId="49" xfId="0" applyFont="1" applyFill="1" applyBorder="1" applyAlignment="1">
      <alignment horizontal="left" vertical="top" wrapText="1" indent="1"/>
    </xf>
    <xf numFmtId="0" fontId="15" fillId="3" borderId="54" xfId="0" applyFont="1" applyFill="1" applyBorder="1" applyAlignment="1">
      <alignment horizontal="left" vertical="center" indent="1"/>
    </xf>
    <xf numFmtId="0" fontId="15" fillId="3" borderId="2" xfId="0" applyFont="1" applyFill="1" applyBorder="1" applyAlignment="1">
      <alignment horizontal="left" vertical="center" indent="1"/>
    </xf>
    <xf numFmtId="0" fontId="15" fillId="3" borderId="55" xfId="0" applyFont="1" applyFill="1" applyBorder="1" applyAlignment="1">
      <alignment horizontal="left" vertical="center" indent="1"/>
    </xf>
    <xf numFmtId="0" fontId="15" fillId="3" borderId="60" xfId="0" applyFont="1" applyFill="1" applyBorder="1" applyAlignment="1">
      <alignment horizontal="left" vertical="center" indent="1"/>
    </xf>
    <xf numFmtId="0" fontId="15" fillId="3" borderId="9" xfId="0" applyFont="1" applyFill="1" applyBorder="1" applyAlignment="1">
      <alignment horizontal="left" vertical="center" indent="1"/>
    </xf>
    <xf numFmtId="0" fontId="15" fillId="3" borderId="61" xfId="0" applyFont="1" applyFill="1" applyBorder="1" applyAlignment="1">
      <alignment horizontal="left" vertical="center" indent="1"/>
    </xf>
    <xf numFmtId="44" fontId="22" fillId="6" borderId="7" xfId="1" applyFont="1" applyFill="1" applyBorder="1" applyAlignment="1">
      <alignment horizontal="left" vertical="center"/>
    </xf>
    <xf numFmtId="44" fontId="22" fillId="6" borderId="6" xfId="1" applyFont="1" applyFill="1" applyBorder="1" applyAlignment="1">
      <alignment horizontal="left" vertical="center"/>
    </xf>
    <xf numFmtId="0" fontId="17" fillId="7" borderId="50" xfId="0" applyFont="1" applyFill="1" applyBorder="1" applyAlignment="1">
      <alignment horizontal="left" vertical="center" indent="1"/>
    </xf>
    <xf numFmtId="0" fontId="17" fillId="7" borderId="52" xfId="0" applyFont="1" applyFill="1" applyBorder="1" applyAlignment="1">
      <alignment horizontal="left" vertical="center" indent="1"/>
    </xf>
    <xf numFmtId="0" fontId="17" fillId="7" borderId="51" xfId="0" applyFont="1" applyFill="1" applyBorder="1" applyAlignment="1">
      <alignment horizontal="center" vertical="center" wrapText="1"/>
    </xf>
    <xf numFmtId="0" fontId="17" fillId="7" borderId="53" xfId="0" applyFont="1" applyFill="1" applyBorder="1" applyAlignment="1">
      <alignment horizontal="center" vertical="center" wrapText="1"/>
    </xf>
    <xf numFmtId="44" fontId="23" fillId="5" borderId="58" xfId="1" applyFont="1" applyFill="1" applyBorder="1" applyAlignment="1">
      <alignment vertical="center"/>
    </xf>
    <xf numFmtId="44" fontId="23" fillId="5" borderId="59" xfId="1" applyFont="1" applyFill="1" applyBorder="1" applyAlignment="1">
      <alignment vertical="center"/>
    </xf>
    <xf numFmtId="0" fontId="20" fillId="7" borderId="12" xfId="0" applyFont="1" applyFill="1" applyBorder="1" applyAlignment="1">
      <alignment horizontal="center" vertical="center"/>
    </xf>
    <xf numFmtId="0" fontId="20" fillId="7" borderId="13" xfId="0" applyFont="1" applyFill="1" applyBorder="1" applyAlignment="1">
      <alignment horizontal="center" vertical="center"/>
    </xf>
    <xf numFmtId="44" fontId="22" fillId="6" borderId="7" xfId="1" applyFont="1" applyFill="1" applyBorder="1" applyAlignment="1">
      <alignment horizontal="right" vertical="center"/>
    </xf>
    <xf numFmtId="44" fontId="22" fillId="6" borderId="6" xfId="1" applyFont="1" applyFill="1" applyBorder="1" applyAlignment="1">
      <alignment horizontal="right" vertical="center"/>
    </xf>
    <xf numFmtId="44" fontId="22" fillId="6" borderId="7" xfId="1" applyFont="1" applyFill="1" applyBorder="1" applyAlignment="1">
      <alignment horizontal="center" vertical="center"/>
    </xf>
    <xf numFmtId="44" fontId="22" fillId="6" borderId="6" xfId="1" applyFont="1" applyFill="1" applyBorder="1" applyAlignment="1">
      <alignment horizontal="center" vertical="center"/>
    </xf>
    <xf numFmtId="0" fontId="23" fillId="7" borderId="60" xfId="0" applyFont="1" applyFill="1" applyBorder="1" applyAlignment="1">
      <alignment horizontal="left" vertical="center" indent="1"/>
    </xf>
    <xf numFmtId="0" fontId="23" fillId="7" borderId="9" xfId="0" applyFont="1" applyFill="1" applyBorder="1" applyAlignment="1">
      <alignment horizontal="left" vertical="center" indent="1"/>
    </xf>
    <xf numFmtId="0" fontId="23" fillId="7" borderId="61" xfId="0" applyFont="1" applyFill="1" applyBorder="1" applyAlignment="1">
      <alignment horizontal="left" vertical="center" indent="1"/>
    </xf>
    <xf numFmtId="0" fontId="21" fillId="7" borderId="60" xfId="0" applyFont="1" applyFill="1" applyBorder="1" applyAlignment="1">
      <alignment horizontal="left" vertical="center" indent="1"/>
    </xf>
    <xf numFmtId="0" fontId="21" fillId="7" borderId="9" xfId="0" applyFont="1" applyFill="1" applyBorder="1" applyAlignment="1">
      <alignment horizontal="left" vertical="center" indent="1"/>
    </xf>
    <xf numFmtId="0" fontId="21" fillId="7" borderId="61" xfId="0" applyFont="1" applyFill="1" applyBorder="1" applyAlignment="1">
      <alignment horizontal="left" vertical="center" indent="1"/>
    </xf>
    <xf numFmtId="44" fontId="23" fillId="5" borderId="58" xfId="1" applyFont="1" applyFill="1" applyBorder="1" applyAlignment="1">
      <alignment horizontal="center" vertical="center"/>
    </xf>
    <xf numFmtId="44" fontId="23" fillId="5" borderId="59" xfId="1" applyFont="1" applyFill="1" applyBorder="1" applyAlignment="1">
      <alignment horizontal="center" vertical="center"/>
    </xf>
    <xf numFmtId="0" fontId="13" fillId="8" borderId="40" xfId="0" applyFont="1" applyFill="1" applyBorder="1" applyAlignment="1" applyProtection="1">
      <alignment horizontal="left" vertical="center" indent="1"/>
      <protection locked="0"/>
    </xf>
    <xf numFmtId="0" fontId="8" fillId="8" borderId="35" xfId="0" applyFont="1" applyFill="1" applyBorder="1" applyAlignment="1" applyProtection="1">
      <alignment horizontal="left" vertical="top"/>
      <protection locked="0"/>
    </xf>
    <xf numFmtId="0" fontId="8" fillId="8" borderId="36" xfId="0" applyFont="1" applyFill="1" applyBorder="1" applyAlignment="1" applyProtection="1">
      <alignment horizontal="left" vertical="top"/>
      <protection locked="0"/>
    </xf>
    <xf numFmtId="0" fontId="8" fillId="8" borderId="83" xfId="0" applyFont="1" applyFill="1" applyBorder="1" applyAlignment="1" applyProtection="1">
      <alignment horizontal="left" vertical="top"/>
      <protection locked="0"/>
    </xf>
    <xf numFmtId="0" fontId="8" fillId="8" borderId="84" xfId="0" applyFont="1" applyFill="1" applyBorder="1" applyAlignment="1" applyProtection="1">
      <alignment horizontal="left" vertical="top"/>
      <protection locked="0"/>
    </xf>
    <xf numFmtId="0" fontId="1" fillId="10" borderId="0" xfId="0" applyFont="1" applyFill="1" applyBorder="1" applyProtection="1">
      <protection locked="0"/>
    </xf>
    <xf numFmtId="0" fontId="3" fillId="10" borderId="0" xfId="0" quotePrefix="1" applyFont="1" applyFill="1" applyBorder="1" applyAlignment="1" applyProtection="1">
      <alignment horizontal="left" vertical="center"/>
      <protection locked="0"/>
    </xf>
    <xf numFmtId="0" fontId="3" fillId="10" borderId="0" xfId="0" applyFont="1" applyFill="1" applyBorder="1" applyAlignment="1" applyProtection="1">
      <alignment horizontal="left" vertical="center"/>
      <protection locked="0"/>
    </xf>
    <xf numFmtId="0" fontId="13" fillId="10" borderId="0" xfId="0" applyFont="1" applyFill="1" applyBorder="1" applyProtection="1">
      <protection locked="0"/>
    </xf>
    <xf numFmtId="0" fontId="38" fillId="3" borderId="35" xfId="0" quotePrefix="1" applyFont="1" applyFill="1" applyBorder="1" applyAlignment="1" applyProtection="1">
      <alignment horizontal="left" vertical="center" wrapText="1" indent="1"/>
    </xf>
    <xf numFmtId="0" fontId="38" fillId="3" borderId="36" xfId="0" applyFont="1" applyFill="1" applyBorder="1" applyAlignment="1" applyProtection="1">
      <alignment horizontal="left" vertical="center" indent="1"/>
    </xf>
    <xf numFmtId="0" fontId="38" fillId="3" borderId="37" xfId="0" applyFont="1" applyFill="1" applyBorder="1" applyAlignment="1" applyProtection="1">
      <alignment horizontal="left" vertical="center" indent="1"/>
    </xf>
    <xf numFmtId="0" fontId="38" fillId="3" borderId="38" xfId="0" applyFont="1" applyFill="1" applyBorder="1" applyAlignment="1" applyProtection="1">
      <alignment horizontal="left" vertical="center" indent="1"/>
    </xf>
    <xf numFmtId="0" fontId="9" fillId="7" borderId="39" xfId="0" applyFont="1" applyFill="1" applyBorder="1" applyAlignment="1" applyProtection="1">
      <alignment horizontal="left" vertical="center" indent="1"/>
    </xf>
    <xf numFmtId="0" fontId="7" fillId="7" borderId="39" xfId="0" applyFont="1" applyFill="1" applyBorder="1" applyAlignment="1" applyProtection="1">
      <alignment horizontal="left" vertical="center" indent="1"/>
    </xf>
    <xf numFmtId="0" fontId="38" fillId="3" borderId="35" xfId="0" quotePrefix="1" applyFont="1" applyFill="1" applyBorder="1" applyAlignment="1" applyProtection="1">
      <alignment horizontal="left" vertical="center" indent="1"/>
    </xf>
    <xf numFmtId="0" fontId="6" fillId="7" borderId="39" xfId="0" applyFont="1" applyFill="1" applyBorder="1" applyAlignment="1" applyProtection="1">
      <alignment horizontal="left" vertical="center" indent="2"/>
    </xf>
    <xf numFmtId="0" fontId="7" fillId="4" borderId="41" xfId="0" applyFont="1" applyFill="1" applyBorder="1" applyAlignment="1" applyProtection="1">
      <alignment horizontal="left" vertical="center" indent="1"/>
    </xf>
    <xf numFmtId="0" fontId="7" fillId="4" borderId="41" xfId="0" applyFont="1" applyFill="1" applyBorder="1" applyAlignment="1" applyProtection="1">
      <alignment horizontal="left" vertical="center" indent="1"/>
    </xf>
    <xf numFmtId="0" fontId="7" fillId="4" borderId="42" xfId="0" applyFont="1" applyFill="1" applyBorder="1" applyAlignment="1" applyProtection="1">
      <alignment horizontal="left" vertical="center" indent="1"/>
    </xf>
    <xf numFmtId="0" fontId="6" fillId="7" borderId="39" xfId="0" applyFont="1" applyFill="1" applyBorder="1" applyAlignment="1" applyProtection="1">
      <alignment horizontal="left" vertical="center" indent="1"/>
    </xf>
    <xf numFmtId="0" fontId="2" fillId="7" borderId="39" xfId="0" applyFont="1" applyFill="1" applyBorder="1" applyAlignment="1" applyProtection="1">
      <alignment horizontal="left" vertical="center" wrapText="1" indent="1"/>
    </xf>
    <xf numFmtId="0" fontId="12" fillId="7" borderId="40" xfId="0" applyFont="1" applyFill="1" applyBorder="1" applyAlignment="1" applyProtection="1">
      <alignment horizontal="left" vertical="center" indent="1"/>
    </xf>
    <xf numFmtId="0" fontId="5" fillId="4" borderId="33" xfId="0" applyFont="1" applyFill="1" applyBorder="1" applyAlignment="1" applyProtection="1">
      <alignment horizontal="left" vertical="center" indent="1"/>
    </xf>
    <xf numFmtId="0" fontId="5" fillId="4" borderId="34" xfId="0" applyFont="1" applyFill="1" applyBorder="1" applyAlignment="1" applyProtection="1">
      <alignment horizontal="left" vertical="center" indent="1"/>
    </xf>
    <xf numFmtId="9" fontId="29" fillId="6" borderId="5" xfId="3" applyFont="1" applyFill="1" applyBorder="1" applyAlignment="1" applyProtection="1">
      <alignment horizontal="center" vertical="center"/>
      <protection locked="0"/>
    </xf>
    <xf numFmtId="9" fontId="29" fillId="6" borderId="7" xfId="3" applyFont="1" applyFill="1" applyBorder="1" applyAlignment="1" applyProtection="1">
      <alignment horizontal="center" vertical="center"/>
      <protection locked="0"/>
    </xf>
    <xf numFmtId="9" fontId="29" fillId="6" borderId="6" xfId="3" applyFont="1" applyFill="1" applyBorder="1" applyAlignment="1" applyProtection="1">
      <alignment horizontal="center" vertical="center"/>
      <protection locked="0"/>
    </xf>
    <xf numFmtId="0" fontId="0" fillId="6" borderId="0" xfId="0" applyFill="1" applyBorder="1" applyAlignment="1" applyProtection="1">
      <alignment vertical="center"/>
      <protection locked="0"/>
    </xf>
    <xf numFmtId="44" fontId="22" fillId="6" borderId="18" xfId="1" applyFont="1" applyFill="1" applyBorder="1" applyAlignment="1" applyProtection="1">
      <alignment horizontal="center" vertical="center"/>
      <protection locked="0"/>
    </xf>
    <xf numFmtId="44" fontId="13" fillId="6" borderId="0" xfId="0" applyNumberFormat="1" applyFont="1" applyFill="1" applyBorder="1" applyAlignment="1" applyProtection="1">
      <alignment horizontal="right" vertical="center"/>
      <protection locked="0"/>
    </xf>
    <xf numFmtId="44" fontId="13" fillId="6" borderId="67" xfId="0" applyNumberFormat="1" applyFont="1" applyFill="1" applyBorder="1" applyAlignment="1" applyProtection="1">
      <alignment horizontal="right" vertical="center"/>
      <protection locked="0"/>
    </xf>
    <xf numFmtId="44" fontId="28" fillId="6" borderId="18" xfId="1" applyFont="1" applyFill="1" applyBorder="1" applyAlignment="1" applyProtection="1">
      <alignment horizontal="center" vertical="center"/>
      <protection locked="0"/>
    </xf>
    <xf numFmtId="10" fontId="28" fillId="6" borderId="18" xfId="3" applyNumberFormat="1" applyFont="1" applyFill="1" applyBorder="1" applyAlignment="1" applyProtection="1">
      <alignment horizontal="center" vertical="center"/>
      <protection locked="0"/>
    </xf>
    <xf numFmtId="44" fontId="30" fillId="6" borderId="0" xfId="0" applyNumberFormat="1" applyFont="1" applyFill="1" applyBorder="1" applyAlignment="1" applyProtection="1">
      <alignment horizontal="right" vertical="center"/>
      <protection locked="0"/>
    </xf>
    <xf numFmtId="44" fontId="28" fillId="6" borderId="3" xfId="1" applyFont="1" applyFill="1" applyBorder="1" applyAlignment="1" applyProtection="1">
      <alignment horizontal="center" vertical="center"/>
      <protection locked="0"/>
    </xf>
    <xf numFmtId="44" fontId="22" fillId="6" borderId="3" xfId="1" applyFont="1" applyFill="1" applyBorder="1" applyAlignment="1" applyProtection="1">
      <alignment horizontal="center" vertical="center"/>
      <protection locked="0"/>
    </xf>
    <xf numFmtId="44" fontId="22" fillId="6" borderId="7" xfId="1" applyFont="1" applyFill="1" applyBorder="1" applyAlignment="1" applyProtection="1">
      <alignment horizontal="center" vertical="center"/>
      <protection locked="0"/>
    </xf>
    <xf numFmtId="44" fontId="22" fillId="6" borderId="19" xfId="1" applyFont="1" applyFill="1" applyBorder="1" applyAlignment="1" applyProtection="1">
      <alignment horizontal="center" vertical="center"/>
      <protection locked="0"/>
    </xf>
    <xf numFmtId="44" fontId="22" fillId="6" borderId="64" xfId="1" applyFont="1" applyFill="1" applyBorder="1" applyAlignment="1" applyProtection="1">
      <alignment horizontal="center" vertical="center"/>
      <protection locked="0"/>
    </xf>
    <xf numFmtId="44" fontId="13" fillId="6" borderId="70" xfId="0" applyNumberFormat="1" applyFont="1" applyFill="1" applyBorder="1" applyAlignment="1" applyProtection="1">
      <alignment horizontal="right" vertical="center"/>
      <protection locked="0"/>
    </xf>
    <xf numFmtId="44" fontId="13" fillId="6" borderId="44" xfId="0" applyNumberFormat="1" applyFont="1" applyFill="1" applyBorder="1" applyAlignment="1" applyProtection="1">
      <alignment horizontal="right" vertical="center"/>
      <protection locked="0"/>
    </xf>
    <xf numFmtId="0" fontId="31" fillId="4" borderId="45" xfId="0" applyFont="1" applyFill="1" applyBorder="1" applyAlignment="1" applyProtection="1">
      <alignment horizontal="left" vertical="center" indent="1"/>
    </xf>
    <xf numFmtId="0" fontId="31" fillId="4" borderId="46" xfId="0" applyFont="1" applyFill="1" applyBorder="1" applyAlignment="1" applyProtection="1">
      <alignment horizontal="left" vertical="center" indent="1"/>
    </xf>
    <xf numFmtId="0" fontId="0" fillId="3" borderId="46" xfId="0" applyFill="1" applyBorder="1" applyAlignment="1" applyProtection="1">
      <alignment vertical="center"/>
    </xf>
    <xf numFmtId="0" fontId="0" fillId="3" borderId="47" xfId="0" applyFill="1" applyBorder="1" applyAlignment="1" applyProtection="1">
      <alignment vertical="center"/>
    </xf>
    <xf numFmtId="0" fontId="0" fillId="10" borderId="0" xfId="0" applyFill="1" applyAlignment="1" applyProtection="1">
      <alignment vertical="center"/>
    </xf>
    <xf numFmtId="0" fontId="32" fillId="4" borderId="60" xfId="0" applyFont="1" applyFill="1" applyBorder="1" applyAlignment="1" applyProtection="1">
      <alignment horizontal="left" vertical="center" indent="1"/>
    </xf>
    <xf numFmtId="0" fontId="32" fillId="4" borderId="4" xfId="0" applyFont="1" applyFill="1" applyBorder="1" applyAlignment="1" applyProtection="1">
      <alignment horizontal="center" vertical="center"/>
    </xf>
    <xf numFmtId="0" fontId="0" fillId="3" borderId="0" xfId="0" applyFill="1" applyBorder="1" applyAlignment="1" applyProtection="1">
      <alignment vertical="center"/>
    </xf>
    <xf numFmtId="0" fontId="0" fillId="3" borderId="67" xfId="0" applyFill="1" applyBorder="1" applyAlignment="1" applyProtection="1">
      <alignment vertical="center"/>
    </xf>
    <xf numFmtId="0" fontId="21" fillId="5" borderId="56" xfId="0" applyFont="1" applyFill="1" applyBorder="1" applyAlignment="1" applyProtection="1">
      <alignment horizontal="left" vertical="center" wrapText="1" indent="1"/>
    </xf>
    <xf numFmtId="0" fontId="46" fillId="5" borderId="68" xfId="0" applyFont="1" applyFill="1" applyBorder="1" applyAlignment="1" applyProtection="1">
      <alignment horizontal="left" vertical="center" wrapText="1" indent="1"/>
    </xf>
    <xf numFmtId="0" fontId="0" fillId="3" borderId="68" xfId="0" applyFill="1" applyBorder="1" applyAlignment="1" applyProtection="1">
      <alignment horizontal="left" vertical="center" indent="1"/>
    </xf>
    <xf numFmtId="0" fontId="32" fillId="4" borderId="4" xfId="0" applyFont="1" applyFill="1" applyBorder="1" applyAlignment="1" applyProtection="1">
      <alignment horizontal="left" vertical="center"/>
    </xf>
    <xf numFmtId="0" fontId="32" fillId="4" borderId="57" xfId="0" applyFont="1" applyFill="1" applyBorder="1" applyAlignment="1" applyProtection="1">
      <alignment horizontal="center" vertical="center"/>
    </xf>
    <xf numFmtId="0" fontId="19" fillId="7" borderId="60" xfId="0" applyFont="1" applyFill="1" applyBorder="1" applyAlignment="1" applyProtection="1">
      <alignment horizontal="left" vertical="center" indent="1"/>
    </xf>
    <xf numFmtId="0" fontId="19" fillId="7" borderId="17" xfId="0" applyFont="1" applyFill="1" applyBorder="1" applyAlignment="1" applyProtection="1">
      <alignment vertical="center"/>
    </xf>
    <xf numFmtId="44" fontId="19" fillId="7" borderId="9" xfId="0" applyNumberFormat="1" applyFont="1" applyFill="1" applyBorder="1" applyAlignment="1" applyProtection="1">
      <alignment horizontal="right" vertical="center"/>
    </xf>
    <xf numFmtId="44" fontId="19" fillId="7" borderId="61" xfId="0" applyNumberFormat="1" applyFont="1" applyFill="1" applyBorder="1" applyAlignment="1" applyProtection="1">
      <alignment horizontal="right" vertical="center"/>
    </xf>
    <xf numFmtId="0" fontId="23" fillId="5" borderId="60" xfId="0" applyFont="1" applyFill="1" applyBorder="1" applyAlignment="1" applyProtection="1">
      <alignment horizontal="left" vertical="center" indent="1"/>
    </xf>
    <xf numFmtId="0" fontId="19" fillId="7" borderId="2" xfId="0" applyFont="1" applyFill="1" applyBorder="1" applyAlignment="1" applyProtection="1">
      <alignment vertical="center"/>
    </xf>
    <xf numFmtId="0" fontId="0" fillId="0" borderId="68" xfId="0" applyBorder="1" applyAlignment="1" applyProtection="1">
      <alignment horizontal="left" vertical="center" indent="1"/>
    </xf>
    <xf numFmtId="0" fontId="0" fillId="0" borderId="7" xfId="0" applyBorder="1" applyAlignment="1" applyProtection="1">
      <alignment horizontal="right" vertical="center"/>
    </xf>
    <xf numFmtId="0" fontId="0" fillId="0" borderId="3" xfId="0" applyBorder="1" applyAlignment="1" applyProtection="1">
      <alignment horizontal="right" vertical="center"/>
    </xf>
    <xf numFmtId="0" fontId="0" fillId="0" borderId="57" xfId="0" applyBorder="1" applyAlignment="1" applyProtection="1">
      <alignment horizontal="right" vertical="center"/>
    </xf>
    <xf numFmtId="44" fontId="0" fillId="3" borderId="0" xfId="0" applyNumberFormat="1" applyFill="1" applyBorder="1" applyAlignment="1" applyProtection="1">
      <alignment horizontal="right" vertical="center"/>
    </xf>
    <xf numFmtId="44" fontId="0" fillId="3" borderId="67" xfId="0" applyNumberFormat="1" applyFill="1" applyBorder="1" applyAlignment="1" applyProtection="1">
      <alignment horizontal="right" vertical="center"/>
    </xf>
    <xf numFmtId="0" fontId="23" fillId="5" borderId="17" xfId="0" applyFont="1" applyFill="1" applyBorder="1" applyAlignment="1" applyProtection="1">
      <alignment horizontal="right" vertical="center"/>
    </xf>
    <xf numFmtId="0" fontId="23" fillId="5" borderId="10" xfId="0" applyFont="1" applyFill="1" applyBorder="1" applyAlignment="1" applyProtection="1">
      <alignment horizontal="right" vertical="center"/>
    </xf>
    <xf numFmtId="0" fontId="23" fillId="5" borderId="18" xfId="0" applyFont="1" applyFill="1" applyBorder="1" applyAlignment="1" applyProtection="1">
      <alignment horizontal="left" vertical="center"/>
    </xf>
    <xf numFmtId="44" fontId="23" fillId="5" borderId="0" xfId="0" applyNumberFormat="1" applyFont="1" applyFill="1" applyBorder="1" applyAlignment="1" applyProtection="1">
      <alignment horizontal="right" vertical="center"/>
    </xf>
    <xf numFmtId="44" fontId="23" fillId="5" borderId="67" xfId="0" applyNumberFormat="1" applyFont="1" applyFill="1" applyBorder="1" applyAlignment="1" applyProtection="1">
      <alignment horizontal="right" vertical="center"/>
    </xf>
    <xf numFmtId="44" fontId="19" fillId="7" borderId="2" xfId="0" applyNumberFormat="1" applyFont="1" applyFill="1" applyBorder="1" applyAlignment="1" applyProtection="1">
      <alignment horizontal="right" vertical="center"/>
    </xf>
    <xf numFmtId="44" fontId="19" fillId="7" borderId="55" xfId="0" applyNumberFormat="1" applyFont="1" applyFill="1" applyBorder="1" applyAlignment="1" applyProtection="1">
      <alignment horizontal="right" vertical="center"/>
    </xf>
    <xf numFmtId="0" fontId="19" fillId="7" borderId="9" xfId="0" applyFont="1" applyFill="1" applyBorder="1" applyAlignment="1" applyProtection="1">
      <alignment vertical="center"/>
    </xf>
    <xf numFmtId="0" fontId="23" fillId="5" borderId="56" xfId="0" applyFont="1" applyFill="1" applyBorder="1" applyAlignment="1" applyProtection="1">
      <alignment horizontal="left" vertical="center" indent="1"/>
    </xf>
    <xf numFmtId="0" fontId="23" fillId="5" borderId="56" xfId="0" applyFont="1" applyFill="1" applyBorder="1" applyAlignment="1" applyProtection="1">
      <alignment horizontal="left" vertical="center" wrapText="1" indent="1"/>
    </xf>
    <xf numFmtId="0" fontId="0" fillId="0" borderId="0" xfId="0" applyBorder="1" applyAlignment="1" applyProtection="1">
      <alignment horizontal="left" vertical="center"/>
    </xf>
    <xf numFmtId="44" fontId="19" fillId="7" borderId="9" xfId="0" applyNumberFormat="1" applyFont="1" applyFill="1" applyBorder="1" applyAlignment="1" applyProtection="1">
      <alignment horizontal="center" vertical="center"/>
    </xf>
    <xf numFmtId="0" fontId="0" fillId="0" borderId="0" xfId="0" applyBorder="1" applyAlignment="1" applyProtection="1">
      <alignment vertical="center"/>
    </xf>
    <xf numFmtId="0" fontId="19" fillId="4" borderId="60" xfId="0" applyFont="1" applyFill="1" applyBorder="1" applyAlignment="1" applyProtection="1">
      <alignment horizontal="left" vertical="center" indent="1"/>
    </xf>
    <xf numFmtId="0" fontId="19" fillId="4" borderId="9" xfId="0" applyFont="1" applyFill="1" applyBorder="1" applyAlignment="1" applyProtection="1">
      <alignment vertical="center"/>
    </xf>
    <xf numFmtId="44" fontId="19" fillId="4" borderId="9" xfId="0" applyNumberFormat="1" applyFont="1" applyFill="1" applyBorder="1" applyAlignment="1" applyProtection="1">
      <alignment horizontal="right" vertical="center"/>
    </xf>
    <xf numFmtId="44" fontId="19" fillId="4" borderId="61" xfId="0" applyNumberFormat="1" applyFont="1" applyFill="1" applyBorder="1" applyAlignment="1" applyProtection="1">
      <alignment horizontal="right" vertical="center"/>
    </xf>
    <xf numFmtId="0" fontId="23" fillId="5" borderId="69" xfId="0" applyFont="1" applyFill="1" applyBorder="1" applyAlignment="1" applyProtection="1">
      <alignment horizontal="left" vertical="center" indent="1"/>
    </xf>
    <xf numFmtId="0" fontId="0" fillId="10" borderId="0" xfId="0" applyFill="1" applyAlignment="1" applyProtection="1">
      <alignment horizontal="left" vertical="center" indent="1"/>
    </xf>
    <xf numFmtId="14" fontId="0" fillId="6" borderId="1" xfId="0" applyNumberFormat="1" applyFill="1" applyBorder="1" applyProtection="1">
      <protection locked="0"/>
    </xf>
    <xf numFmtId="14" fontId="0" fillId="6" borderId="40" xfId="0" applyNumberFormat="1" applyFill="1" applyBorder="1" applyProtection="1">
      <protection locked="0"/>
    </xf>
    <xf numFmtId="164" fontId="0" fillId="6" borderId="1" xfId="3" applyNumberFormat="1" applyFont="1" applyFill="1" applyBorder="1" applyProtection="1">
      <protection locked="0"/>
    </xf>
    <xf numFmtId="164" fontId="0" fillId="6" borderId="40" xfId="3" applyNumberFormat="1" applyFont="1" applyFill="1" applyBorder="1" applyProtection="1">
      <protection locked="0"/>
    </xf>
    <xf numFmtId="0" fontId="0" fillId="6" borderId="1" xfId="0" applyFill="1" applyBorder="1" applyProtection="1">
      <protection locked="0"/>
    </xf>
    <xf numFmtId="0" fontId="0" fillId="6" borderId="40" xfId="0" applyFill="1" applyBorder="1" applyProtection="1">
      <protection locked="0"/>
    </xf>
    <xf numFmtId="0" fontId="0" fillId="6" borderId="74" xfId="0" applyFill="1" applyBorder="1" applyProtection="1">
      <protection locked="0"/>
    </xf>
    <xf numFmtId="0" fontId="0" fillId="6" borderId="75" xfId="0" applyFill="1" applyBorder="1" applyProtection="1">
      <protection locked="0"/>
    </xf>
    <xf numFmtId="0" fontId="27" fillId="4" borderId="45" xfId="0" applyFont="1" applyFill="1" applyBorder="1" applyAlignment="1" applyProtection="1">
      <alignment horizontal="left" vertical="center" indent="1"/>
    </xf>
    <xf numFmtId="0" fontId="27" fillId="4" borderId="46" xfId="0" applyFont="1" applyFill="1" applyBorder="1" applyAlignment="1" applyProtection="1">
      <alignment horizontal="left" vertical="center" indent="1"/>
    </xf>
    <xf numFmtId="0" fontId="27" fillId="4" borderId="47" xfId="0" applyFont="1" applyFill="1" applyBorder="1" applyAlignment="1" applyProtection="1">
      <alignment horizontal="left" vertical="center" indent="1"/>
    </xf>
    <xf numFmtId="0" fontId="0" fillId="10" borderId="0" xfId="0" applyFill="1" applyProtection="1"/>
    <xf numFmtId="0" fontId="17" fillId="7" borderId="50" xfId="0" applyFont="1" applyFill="1" applyBorder="1" applyAlignment="1" applyProtection="1">
      <alignment horizontal="left" vertical="center" indent="1"/>
    </xf>
    <xf numFmtId="0" fontId="17" fillId="7" borderId="11" xfId="0" applyFont="1" applyFill="1" applyBorder="1" applyAlignment="1" applyProtection="1">
      <alignment horizontal="center" vertical="center"/>
    </xf>
    <xf numFmtId="0" fontId="17" fillId="7" borderId="11" xfId="0" applyFont="1" applyFill="1" applyBorder="1" applyAlignment="1" applyProtection="1">
      <alignment horizontal="center" vertical="center" wrapText="1"/>
    </xf>
    <xf numFmtId="0" fontId="17" fillId="7" borderId="71" xfId="0" applyFont="1" applyFill="1" applyBorder="1" applyAlignment="1" applyProtection="1">
      <alignment horizontal="center" vertical="center" wrapText="1"/>
    </xf>
    <xf numFmtId="0" fontId="18" fillId="4" borderId="72" xfId="0" applyFont="1" applyFill="1" applyBorder="1" applyAlignment="1" applyProtection="1">
      <alignment horizontal="center" vertical="center" wrapText="1"/>
    </xf>
    <xf numFmtId="0" fontId="44" fillId="5" borderId="20" xfId="0" applyFont="1" applyFill="1" applyBorder="1" applyAlignment="1" applyProtection="1">
      <alignment horizontal="left" vertical="center" wrapText="1" indent="1"/>
    </xf>
    <xf numFmtId="0" fontId="18" fillId="4" borderId="68" xfId="0" applyFont="1" applyFill="1" applyBorder="1" applyAlignment="1" applyProtection="1">
      <alignment horizontal="center" vertical="center"/>
    </xf>
    <xf numFmtId="0" fontId="32" fillId="3" borderId="68" xfId="0" applyFont="1" applyFill="1" applyBorder="1" applyAlignment="1" applyProtection="1">
      <alignment horizontal="center" vertical="center"/>
    </xf>
    <xf numFmtId="0" fontId="35" fillId="3" borderId="0" xfId="0" applyFont="1" applyFill="1" applyBorder="1" applyAlignment="1" applyProtection="1">
      <alignment wrapText="1"/>
    </xf>
    <xf numFmtId="0" fontId="35" fillId="3" borderId="0" xfId="0" applyFont="1" applyFill="1" applyBorder="1" applyProtection="1"/>
    <xf numFmtId="0" fontId="35" fillId="3" borderId="67" xfId="0" applyFont="1" applyFill="1" applyBorder="1" applyProtection="1"/>
    <xf numFmtId="0" fontId="18" fillId="4" borderId="63" xfId="0" applyFont="1" applyFill="1" applyBorder="1" applyAlignment="1" applyProtection="1">
      <alignment horizontal="center" vertical="center" wrapText="1"/>
    </xf>
    <xf numFmtId="0" fontId="44" fillId="5" borderId="73" xfId="0" applyFont="1" applyFill="1" applyBorder="1" applyAlignment="1" applyProtection="1">
      <alignment horizontal="left" vertical="center" wrapText="1" indent="1"/>
    </xf>
    <xf numFmtId="0" fontId="27" fillId="4" borderId="45" xfId="0" applyFont="1" applyFill="1" applyBorder="1" applyAlignment="1" applyProtection="1">
      <alignment horizontal="left" vertical="center"/>
    </xf>
    <xf numFmtId="0" fontId="27" fillId="4" borderId="46" xfId="0" applyFont="1" applyFill="1" applyBorder="1" applyAlignment="1" applyProtection="1">
      <alignment horizontal="left" vertical="center"/>
    </xf>
    <xf numFmtId="0" fontId="27" fillId="4" borderId="47" xfId="0" applyFont="1" applyFill="1" applyBorder="1" applyAlignment="1" applyProtection="1">
      <alignment horizontal="left" vertical="center"/>
    </xf>
    <xf numFmtId="0" fontId="17" fillId="7" borderId="96" xfId="0" applyFont="1" applyFill="1" applyBorder="1" applyAlignment="1" applyProtection="1">
      <alignment horizontal="center" vertical="center"/>
    </xf>
    <xf numFmtId="0" fontId="17" fillId="7" borderId="97" xfId="0" applyFont="1" applyFill="1" applyBorder="1" applyAlignment="1" applyProtection="1">
      <alignment horizontal="center" vertical="center"/>
    </xf>
    <xf numFmtId="0" fontId="17" fillId="7" borderId="87" xfId="0" applyFont="1" applyFill="1" applyBorder="1" applyAlignment="1" applyProtection="1">
      <alignment horizontal="center" vertical="center" wrapText="1"/>
    </xf>
    <xf numFmtId="0" fontId="17" fillId="7" borderId="98" xfId="0" applyFont="1" applyFill="1" applyBorder="1" applyAlignment="1" applyProtection="1">
      <alignment horizontal="center" vertical="center" wrapText="1"/>
    </xf>
    <xf numFmtId="0" fontId="17" fillId="7" borderId="21" xfId="0" applyFont="1" applyFill="1" applyBorder="1" applyAlignment="1" applyProtection="1">
      <alignment horizontal="center" vertical="center" wrapText="1"/>
    </xf>
    <xf numFmtId="0" fontId="17" fillId="4" borderId="23" xfId="0" applyFont="1" applyFill="1" applyBorder="1" applyAlignment="1" applyProtection="1">
      <alignment horizontal="center" vertical="center" wrapText="1"/>
    </xf>
    <xf numFmtId="0" fontId="17" fillId="4" borderId="76" xfId="0" applyFont="1" applyFill="1" applyBorder="1" applyAlignment="1" applyProtection="1">
      <alignment horizontal="center" vertical="center" wrapText="1"/>
    </xf>
    <xf numFmtId="0" fontId="18" fillId="4" borderId="94" xfId="0" applyFont="1" applyFill="1" applyBorder="1" applyAlignment="1" applyProtection="1">
      <alignment horizontal="center" vertical="center" wrapText="1"/>
    </xf>
    <xf numFmtId="0" fontId="21" fillId="5" borderId="95" xfId="0" applyFont="1" applyFill="1" applyBorder="1" applyAlignment="1" applyProtection="1">
      <alignment horizontal="left" vertical="center" wrapText="1" indent="1"/>
    </xf>
    <xf numFmtId="1" fontId="19" fillId="7" borderId="23" xfId="3" applyNumberFormat="1" applyFont="1" applyFill="1" applyBorder="1" applyAlignment="1" applyProtection="1">
      <alignment horizontal="center" vertical="center"/>
    </xf>
    <xf numFmtId="9" fontId="19" fillId="7" borderId="76" xfId="3" applyFont="1" applyFill="1" applyBorder="1" applyAlignment="1" applyProtection="1">
      <alignment horizontal="center" vertical="center"/>
    </xf>
    <xf numFmtId="0" fontId="18" fillId="4" borderId="90" xfId="0" applyFont="1" applyFill="1" applyBorder="1" applyAlignment="1" applyProtection="1">
      <alignment horizontal="center" vertical="center"/>
    </xf>
    <xf numFmtId="0" fontId="21" fillId="5" borderId="91" xfId="0" applyFont="1" applyFill="1" applyBorder="1" applyAlignment="1" applyProtection="1">
      <alignment horizontal="left" vertical="center" wrapText="1" indent="1"/>
    </xf>
    <xf numFmtId="14" fontId="0" fillId="6" borderId="86" xfId="0" applyNumberFormat="1" applyFill="1" applyBorder="1" applyProtection="1"/>
    <xf numFmtId="14" fontId="0" fillId="6" borderId="26" xfId="0" applyNumberFormat="1" applyFill="1" applyBorder="1" applyProtection="1"/>
    <xf numFmtId="14" fontId="0" fillId="6" borderId="27" xfId="0" applyNumberFormat="1" applyFill="1" applyBorder="1" applyProtection="1"/>
    <xf numFmtId="1" fontId="19" fillId="7" borderId="22" xfId="3" applyNumberFormat="1" applyFont="1" applyFill="1" applyBorder="1" applyAlignment="1" applyProtection="1">
      <alignment horizontal="center" vertical="center"/>
    </xf>
    <xf numFmtId="9" fontId="19" fillId="7" borderId="77" xfId="3" applyFont="1" applyFill="1" applyBorder="1" applyAlignment="1" applyProtection="1">
      <alignment horizontal="center" vertical="center"/>
    </xf>
    <xf numFmtId="0" fontId="18" fillId="4" borderId="88" xfId="0" applyFont="1" applyFill="1" applyBorder="1" applyAlignment="1" applyProtection="1">
      <alignment horizontal="center" vertical="center" wrapText="1"/>
    </xf>
    <xf numFmtId="0" fontId="21" fillId="5" borderId="89" xfId="0" applyFont="1" applyFill="1" applyBorder="1" applyAlignment="1" applyProtection="1">
      <alignment horizontal="left" vertical="center" wrapText="1" indent="1"/>
    </xf>
    <xf numFmtId="0" fontId="18" fillId="4" borderId="92" xfId="0" applyFont="1" applyFill="1" applyBorder="1" applyAlignment="1" applyProtection="1">
      <alignment horizontal="center" vertical="center"/>
    </xf>
    <xf numFmtId="0" fontId="21" fillId="5" borderId="93" xfId="0" applyFont="1" applyFill="1" applyBorder="1" applyAlignment="1" applyProtection="1">
      <alignment horizontal="left" vertical="center" wrapText="1" indent="1"/>
    </xf>
    <xf numFmtId="0" fontId="0" fillId="3" borderId="68" xfId="0" applyFill="1" applyBorder="1" applyProtection="1"/>
    <xf numFmtId="0" fontId="0" fillId="3" borderId="0" xfId="0" applyFill="1" applyBorder="1" applyProtection="1"/>
    <xf numFmtId="0" fontId="36" fillId="4" borderId="28" xfId="0" applyFont="1" applyFill="1" applyBorder="1" applyAlignment="1" applyProtection="1">
      <alignment horizontal="center" vertical="center" wrapText="1"/>
    </xf>
    <xf numFmtId="0" fontId="36" fillId="4" borderId="29" xfId="0" applyFont="1" applyFill="1" applyBorder="1" applyAlignment="1" applyProtection="1">
      <alignment horizontal="center" vertical="center" wrapText="1"/>
    </xf>
    <xf numFmtId="0" fontId="36" fillId="4" borderId="30" xfId="0" applyFont="1" applyFill="1" applyBorder="1" applyAlignment="1" applyProtection="1">
      <alignment horizontal="center" vertical="center" wrapText="1"/>
    </xf>
    <xf numFmtId="1" fontId="37" fillId="4" borderId="78" xfId="0" applyNumberFormat="1" applyFont="1" applyFill="1" applyBorder="1" applyAlignment="1" applyProtection="1">
      <alignment horizontal="center" vertical="center"/>
    </xf>
    <xf numFmtId="0" fontId="0" fillId="3" borderId="43" xfId="0" applyFill="1" applyBorder="1" applyProtection="1"/>
    <xf numFmtId="0" fontId="0" fillId="3" borderId="70" xfId="0" applyFill="1" applyBorder="1" applyProtection="1"/>
    <xf numFmtId="0" fontId="36" fillId="4" borderId="79" xfId="0" applyFont="1" applyFill="1" applyBorder="1" applyAlignment="1" applyProtection="1">
      <alignment horizontal="center" vertical="center" wrapText="1"/>
    </xf>
    <xf numFmtId="0" fontId="36" fillId="4" borderId="80" xfId="0" applyFont="1" applyFill="1" applyBorder="1" applyAlignment="1" applyProtection="1">
      <alignment horizontal="center" vertical="center" wrapText="1"/>
    </xf>
    <xf numFmtId="0" fontId="36" fillId="4" borderId="81" xfId="0" applyFont="1" applyFill="1" applyBorder="1" applyAlignment="1" applyProtection="1">
      <alignment horizontal="center" vertical="center" wrapText="1"/>
    </xf>
    <xf numFmtId="1" fontId="37" fillId="4" borderId="82" xfId="0" applyNumberFormat="1" applyFont="1" applyFill="1" applyBorder="1" applyAlignment="1" applyProtection="1">
      <alignment horizontal="center" vertical="center"/>
    </xf>
    <xf numFmtId="1" fontId="47" fillId="6" borderId="99" xfId="0" applyNumberFormat="1" applyFont="1" applyFill="1" applyBorder="1" applyAlignment="1" applyProtection="1">
      <alignment horizontal="center" vertical="center"/>
      <protection locked="0"/>
    </xf>
    <xf numFmtId="1" fontId="47" fillId="6" borderId="24" xfId="0" applyNumberFormat="1" applyFont="1" applyFill="1" applyBorder="1" applyAlignment="1" applyProtection="1">
      <alignment horizontal="center" vertical="center"/>
      <protection locked="0"/>
    </xf>
    <xf numFmtId="1" fontId="47" fillId="6" borderId="25" xfId="0" applyNumberFormat="1" applyFont="1" applyFill="1" applyBorder="1" applyAlignment="1" applyProtection="1">
      <alignment horizontal="center" vertical="center"/>
      <protection locked="0"/>
    </xf>
    <xf numFmtId="14" fontId="47" fillId="6" borderId="86" xfId="0" applyNumberFormat="1" applyFont="1" applyFill="1" applyBorder="1" applyAlignment="1" applyProtection="1">
      <alignment horizontal="center" vertical="center"/>
      <protection locked="0"/>
    </xf>
    <xf numFmtId="14" fontId="47" fillId="6" borderId="26" xfId="0" applyNumberFormat="1" applyFont="1" applyFill="1" applyBorder="1" applyAlignment="1" applyProtection="1">
      <alignment horizontal="center" vertical="center"/>
      <protection locked="0"/>
    </xf>
    <xf numFmtId="14" fontId="47" fillId="6" borderId="27" xfId="0" applyNumberFormat="1" applyFont="1" applyFill="1" applyBorder="1" applyAlignment="1" applyProtection="1">
      <alignment horizontal="center" vertical="center"/>
      <protection locked="0"/>
    </xf>
    <xf numFmtId="1" fontId="47" fillId="6" borderId="85" xfId="0" applyNumberFormat="1" applyFont="1" applyFill="1" applyBorder="1" applyAlignment="1" applyProtection="1">
      <alignment horizontal="center" vertical="center"/>
      <protection locked="0"/>
    </xf>
    <xf numFmtId="44" fontId="22" fillId="6" borderId="5" xfId="1" applyFont="1" applyFill="1" applyBorder="1" applyAlignment="1" applyProtection="1">
      <alignment horizontal="right" vertical="center"/>
      <protection locked="0"/>
    </xf>
    <xf numFmtId="44" fontId="22" fillId="6" borderId="3" xfId="1" applyFont="1" applyFill="1" applyBorder="1" applyAlignment="1" applyProtection="1">
      <alignment horizontal="right" vertical="center"/>
      <protection locked="0"/>
    </xf>
    <xf numFmtId="44" fontId="22" fillId="6" borderId="7" xfId="1" applyFont="1" applyFill="1" applyBorder="1" applyAlignment="1" applyProtection="1">
      <alignment horizontal="right" vertical="center"/>
      <protection locked="0"/>
    </xf>
    <xf numFmtId="44" fontId="22" fillId="6" borderId="7" xfId="1" applyFont="1" applyFill="1" applyBorder="1" applyAlignment="1" applyProtection="1">
      <alignment horizontal="center" vertical="center"/>
      <protection locked="0"/>
    </xf>
    <xf numFmtId="44" fontId="22" fillId="6" borderId="6" xfId="1" applyFont="1" applyFill="1" applyBorder="1" applyAlignment="1" applyProtection="1">
      <alignment horizontal="right" vertical="center"/>
      <protection locked="0"/>
    </xf>
    <xf numFmtId="44" fontId="22" fillId="6" borderId="6" xfId="1" applyFont="1" applyFill="1" applyBorder="1" applyAlignment="1" applyProtection="1">
      <alignment horizontal="center" vertical="center"/>
      <protection locked="0"/>
    </xf>
    <xf numFmtId="44" fontId="22" fillId="6" borderId="56" xfId="1" applyFont="1" applyFill="1" applyBorder="1" applyAlignment="1" applyProtection="1">
      <alignment horizontal="left" vertical="center"/>
      <protection locked="0"/>
    </xf>
    <xf numFmtId="44" fontId="22" fillId="6" borderId="7" xfId="1" applyFont="1" applyFill="1" applyBorder="1" applyAlignment="1" applyProtection="1">
      <alignment horizontal="left" vertical="center"/>
      <protection locked="0"/>
    </xf>
    <xf numFmtId="44" fontId="22" fillId="6" borderId="6" xfId="1" applyFont="1" applyFill="1" applyBorder="1" applyAlignment="1" applyProtection="1">
      <alignment horizontal="left" vertical="center"/>
      <protection locked="0"/>
    </xf>
    <xf numFmtId="44" fontId="22" fillId="6" borderId="3" xfId="1" applyFont="1" applyFill="1" applyBorder="1" applyAlignment="1" applyProtection="1">
      <alignment horizontal="right" vertical="center" indent="1"/>
      <protection locked="0"/>
    </xf>
    <xf numFmtId="44" fontId="22" fillId="6" borderId="3" xfId="1" applyFont="1" applyFill="1" applyBorder="1" applyAlignment="1" applyProtection="1">
      <alignment horizontal="right" vertical="center" indent="2"/>
      <protection locked="0"/>
    </xf>
    <xf numFmtId="44" fontId="22" fillId="6" borderId="7" xfId="1" applyFont="1" applyFill="1" applyBorder="1" applyAlignment="1" applyProtection="1">
      <alignment horizontal="left" vertical="center" indent="2"/>
      <protection locked="0"/>
    </xf>
    <xf numFmtId="44" fontId="22" fillId="6" borderId="6" xfId="1" applyFont="1" applyFill="1" applyBorder="1" applyAlignment="1" applyProtection="1">
      <alignment horizontal="left" vertical="center" indent="2"/>
      <protection locked="0"/>
    </xf>
    <xf numFmtId="44" fontId="22" fillId="6" borderId="56" xfId="1" applyFont="1" applyFill="1" applyBorder="1" applyAlignment="1" applyProtection="1">
      <alignment horizontal="left" vertical="center" indent="1"/>
      <protection locked="0"/>
    </xf>
    <xf numFmtId="44" fontId="22" fillId="6" borderId="56" xfId="1" applyFont="1" applyFill="1" applyBorder="1" applyAlignment="1" applyProtection="1">
      <alignment horizontal="left" vertical="center" indent="2"/>
      <protection locked="0"/>
    </xf>
    <xf numFmtId="44" fontId="22" fillId="6" borderId="64" xfId="1" applyFont="1" applyFill="1" applyBorder="1" applyAlignment="1" applyProtection="1">
      <alignment horizontal="right" vertical="center"/>
      <protection locked="0"/>
    </xf>
  </cellXfs>
  <cellStyles count="4">
    <cellStyle name="Bad" xfId="2" builtinId="27" customBuiltin="1"/>
    <cellStyle name="Currency" xfId="1" builtinId="4"/>
    <cellStyle name="Normal" xfId="0" builtinId="0"/>
    <cellStyle name="Percent" xfId="3" builtinId="5"/>
  </cellStyles>
  <dxfs count="0"/>
  <tableStyles count="0" defaultTableStyle="TableStyleMedium9" defaultPivotStyle="PivotStyleLight16"/>
  <colors>
    <mruColors>
      <color rgb="FFD96233"/>
      <color rgb="FFF9B46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ocumenttasks/documenttask1.xml><?xml version="1.0" encoding="utf-8"?>
<Tasks xmlns="http://schemas.microsoft.com/office/tasks/2019/documenttasks">
  <Task id="{1EEE31A6-D95A-4729-A823-0B84C1732D45}">
    <Anchor>
      <Comment id="{3F4ACF91-5C6B-4176-B71F-9AC28BAEC7A8}"/>
    </Anchor>
    <History>
      <Event time="2024-12-27T20:45:29.95" id="{1B650245-7AB7-4F2D-ABB8-1C42C559FF54}">
        <Attribution userId="S::KKahn@oaklandca.gov::1722aa2d-1228-412d-9a6d-3c65088f2d7e" userName="Kahn, Kelley" userProvider="AD"/>
        <Anchor>
          <Comment id="{3F4ACF91-5C6B-4176-B71F-9AC28BAEC7A8}"/>
        </Anchor>
        <Create/>
      </Event>
      <Event time="2024-12-27T20:45:29.95" id="{A20F8AFB-7AB9-4FA1-AFE9-4CA3773286CA}">
        <Attribution userId="S::KKahn@oaklandca.gov::1722aa2d-1228-412d-9a6d-3c65088f2d7e" userName="Kahn, Kelley" userProvider="AD"/>
        <Anchor>
          <Comment id="{3F4ACF91-5C6B-4176-B71F-9AC28BAEC7A8}"/>
        </Anchor>
        <Assign userId="S::BWolinsky@oaklandca.gov::ed869a6c-10db-4067-ac9b-fd1fb0171e9c" userName="Wolinsky, Brandon" userProvider="AD"/>
      </Event>
      <Event time="2024-12-27T20:45:29.95" id="{FBF81F24-BD58-451E-A969-C4E1CA3C38D8}">
        <Attribution userId="S::KKahn@oaklandca.gov::1722aa2d-1228-412d-9a6d-3c65088f2d7e" userName="Kahn, Kelley" userProvider="AD"/>
        <Anchor>
          <Comment id="{3F4ACF91-5C6B-4176-B71F-9AC28BAEC7A8}"/>
        </Anchor>
        <SetTitle title="@Wolinsky, Brandon add an additional column for extremely low income, and add ranges:  less than 30% of AMI 30–50% of AMI 50–80% of AMI 80–120% of AMI &gt;120% of AMI (use this instead of market. Technically they should have no market unit, except maybe…"/>
      </Event>
      <Event time="2024-12-30T08:24:34.59" id="{34939C7B-3A73-4FED-ADD8-B55F2693081D}">
        <Attribution userId="S::BWolinsky@oaklandca.gov::ed869a6c-10db-4067-ac9b-fd1fb0171e9c" userName="Wolinsky, Brandon" userProvider="AD"/>
        <Progress percentComplete="100"/>
      </Event>
    </History>
  </Task>
</Tasks>
</file>

<file path=xl/persons/person.xml><?xml version="1.0" encoding="utf-8"?>
<personList xmlns="http://schemas.microsoft.com/office/spreadsheetml/2018/threadedcomments" xmlns:x="http://schemas.openxmlformats.org/spreadsheetml/2006/main">
  <person displayName="Wolinsky, Brandon" id="{D14622C7-20A6-4EEA-8DC6-B1BAF40E80D4}" userId="BWolinsky@oaklandca.gov" providerId="PeoplePicker"/>
  <person displayName="Kahn, Kelley" id="{0E5F8CF9-F72B-46D8-9109-0197B70D986F}" userId="S::KKahn@oaklandca.gov::1722aa2d-1228-412d-9a6d-3c65088f2d7e" providerId="AD"/>
</personList>
</file>

<file path=xl/theme/theme1.xml><?xml version="1.0" encoding="utf-8"?>
<a:theme xmlns:a="http://schemas.openxmlformats.org/drawingml/2006/main" name="Dividend">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ividend">
      <a:maj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Gill Sans MT" panose="020B0502020104020203"/>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Dividend">
      <a:fillStyleLst>
        <a:solidFill>
          <a:schemeClr val="phClr"/>
        </a:solidFill>
        <a:gradFill rotWithShape="1">
          <a:gsLst>
            <a:gs pos="0">
              <a:schemeClr val="phClr">
                <a:tint val="68000"/>
                <a:alpha val="90000"/>
                <a:lumMod val="100000"/>
              </a:schemeClr>
            </a:gs>
            <a:gs pos="100000">
              <a:schemeClr val="phClr">
                <a:tint val="90000"/>
                <a:lumMod val="95000"/>
              </a:schemeClr>
            </a:gs>
          </a:gsLst>
          <a:lin ang="5400000" scaled="1"/>
        </a:gradFill>
        <a:gradFill rotWithShape="1">
          <a:gsLst>
            <a:gs pos="0">
              <a:schemeClr val="phClr">
                <a:tint val="98000"/>
                <a:lumMod val="110000"/>
              </a:schemeClr>
            </a:gs>
            <a:gs pos="84000">
              <a:schemeClr val="phClr">
                <a:shade val="90000"/>
                <a:lumMod val="88000"/>
              </a:schemeClr>
            </a:gs>
          </a:gsLst>
          <a:lin ang="5400000" scaled="0"/>
        </a:gradFill>
      </a:fillStyleLst>
      <a:lnStyleLst>
        <a:ln w="12700" cap="rnd" cmpd="sng" algn="ctr">
          <a:solidFill>
            <a:schemeClr val="phClr">
              <a:lumMod val="90000"/>
            </a:schemeClr>
          </a:solidFill>
          <a:prstDash val="solid"/>
        </a:ln>
        <a:ln w="22225"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38100" dist="25400" dir="5400000" rotWithShape="0">
              <a:srgbClr val="000000">
                <a:alpha val="55000"/>
              </a:srgbClr>
            </a:outerShdw>
          </a:effectLst>
        </a:effectStyle>
        <a:effectStyle>
          <a:effectLst>
            <a:outerShdw blurRad="88900" dist="38100" dir="5040000" rotWithShape="0">
              <a:srgbClr val="000000">
                <a:alpha val="60000"/>
              </a:srgbClr>
            </a:outerShdw>
          </a:effectLst>
          <a:scene3d>
            <a:camera prst="orthographicFront">
              <a:rot lat="0" lon="0" rev="0"/>
            </a:camera>
            <a:lightRig rig="threePt" dir="tl">
              <a:rot lat="0" lon="0" rev="1200000"/>
            </a:lightRig>
          </a:scene3d>
          <a:sp3d>
            <a:bevelT w="38100" h="50800"/>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Dividend" id="{9697A71B-4AB7-4A1A-BD5B-BB2D22835B57}" vid="{C21699FF-00E4-43C8-BBCC-D7E5536C3717}"/>
    </a:ext>
  </a:extLst>
</a:theme>
</file>

<file path=xl/threadedComments/threadedComment1.xml><?xml version="1.0" encoding="utf-8"?>
<ThreadedComments xmlns="http://schemas.microsoft.com/office/spreadsheetml/2018/threadedcomments" xmlns:x="http://schemas.openxmlformats.org/spreadsheetml/2006/main">
  <threadedComment ref="A1" dT="2024-12-27T20:45:29.95" personId="{0E5F8CF9-F72B-46D8-9109-0197B70D986F}" id="{3F4ACF91-5C6B-4176-B71F-9AC28BAEC7A8}" done="1">
    <text xml:space="preserve">@Wolinsky, Brandon add an additional column for extremely low income (i.e., less than 30%), and add ranges to column headers: 
less than 30% of AMI 
30–50% of AMI 
50–80% of AMI 
80–120% of AMI
&gt;120% of AMI (use this instead of market.  Technically they should have no market rate units, except maybe managers units)
</text>
    <mentions>
      <mention mentionpersonId="{D14622C7-20A6-4EEA-8DC6-B1BAF40E80D4}" mentionId="{7945490E-EEFB-498E-837D-36AC054F2D74}" startIndex="0" length="18"/>
    </mentions>
  </threadedComment>
</ThreadedComments>
</file>

<file path=xl/webextensions/_rels/taskpanes.xml.rels><?xml version="1.0" encoding="UTF-8" standalone="yes"?>
<Relationships xmlns="http://schemas.openxmlformats.org/package/2006/relationships"><Relationship Id="rId3" Type="http://schemas.microsoft.com/office/2011/relationships/webextension" Target="webextension3.xml"/><Relationship Id="rId2" Type="http://schemas.microsoft.com/office/2011/relationships/webextension" Target="webextension2.xml"/><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5">
    <wetp:webextensionref xmlns:r="http://schemas.openxmlformats.org/officeDocument/2006/relationships" r:id="rId1"/>
  </wetp:taskpane>
  <wetp:taskpane dockstate="right" visibility="0" width="350" row="6">
    <wetp:webextensionref xmlns:r="http://schemas.openxmlformats.org/officeDocument/2006/relationships" r:id="rId2"/>
  </wetp:taskpane>
  <wetp:taskpane dockstate="right" visibility="0" width="613" row="4">
    <wetp:webextensionref xmlns:r="http://schemas.openxmlformats.org/officeDocument/2006/relationships" r:id="rId3"/>
  </wetp:taskpane>
</wetp:taskpanes>
</file>

<file path=xl/webextensions/webextension1.xml><?xml version="1.0" encoding="utf-8"?>
<we:webextension xmlns:we="http://schemas.microsoft.com/office/webextensions/webextension/2010/11" id="{52D8C34F-0943-455F-8189-2BF4495D45A5}">
  <we:reference id="wa200005502" version="1.0.0.11" store="en-US" storeType="OMEX"/>
  <we:alternateReferences>
    <we:reference id="wa200005502" version="1.0.0.11" store="en-US" storeType="OMEX"/>
  </we:alternateReferences>
  <we:properties>
    <we:property name="docId" value="&quot;FI0ypb_jqpvZdDAJjg5b_&quot;"/>
  </we:properties>
  <we:bindings/>
  <we:snapshot xmlns:r="http://schemas.openxmlformats.org/officeDocument/2006/relationships"/>
</we:webextension>
</file>

<file path=xl/webextensions/webextension2.xml><?xml version="1.0" encoding="utf-8"?>
<we:webextension xmlns:we="http://schemas.microsoft.com/office/webextensions/webextension/2010/11" id="{C7E74CC0-FBFA-4765-BE26-EEBF4CD5B15D}">
  <we:reference id="wa200005281" version="1.0.0.0" store="en-US" storeType="OMEX"/>
  <we:alternateReferences>
    <we:reference id="WA200005281" version="1.0.0.0" store="WA200005281" storeType="OMEX"/>
  </we:alternateReferences>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we:customFunctionIds>_xldudf_NUM_AI</we:customFunctionIds>
        <we:customFunctionIds>_xldudf_NUM_WRITE</we:customFunctionIds>
        <we:customFunctionIds>_xldudf_NUM_INFER</we:customFunctionIds>
      </we:customFunctionIdList>
    </a:ext>
  </we:extLst>
</we:webextension>
</file>

<file path=xl/webextensions/webextension3.xml><?xml version="1.0" encoding="utf-8"?>
<we:webextension xmlns:we="http://schemas.microsoft.com/office/webextensions/webextension/2010/11" id="{B3ED866A-2E46-4D25-B1D8-83DB4A6C016F}">
  <we:reference id="f4c77554-b580-40d0-9fb3-a47e0a5d1d60" version="6.0.0.2" store="EXCatalog" storeType="EXCatalog"/>
  <we:alternateReferences>
    <we:reference id="WA200000176" version="6.0.0.2" store="en-US" storeType="OMEX"/>
  </we:alternateReferences>
  <we:properties/>
  <we:bindings/>
  <we:snapshot xmlns:r="http://schemas.openxmlformats.org/officeDocument/2006/relationships"/>
</we:webextension>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16"/>
  <sheetViews>
    <sheetView workbookViewId="0">
      <selection activeCell="A4" sqref="A4:L4"/>
    </sheetView>
  </sheetViews>
  <sheetFormatPr defaultColWidth="9.25" defaultRowHeight="17.25" x14ac:dyDescent="0.35"/>
  <cols>
    <col min="1" max="1" width="27.75" style="39" customWidth="1"/>
    <col min="2" max="2" width="4.25" style="39" customWidth="1"/>
    <col min="3" max="3" width="5.625" style="39" customWidth="1"/>
    <col min="4" max="5" width="9.25" style="39"/>
    <col min="6" max="6" width="9.25" style="39" customWidth="1"/>
    <col min="7" max="16384" width="9.25" style="39"/>
  </cols>
  <sheetData>
    <row r="1" spans="1:20" ht="39" customHeight="1" x14ac:dyDescent="0.35">
      <c r="A1" s="48" t="s">
        <v>173</v>
      </c>
      <c r="B1" s="49"/>
      <c r="C1" s="49"/>
      <c r="D1" s="49"/>
      <c r="E1" s="49"/>
      <c r="F1" s="49"/>
      <c r="G1" s="49"/>
      <c r="H1" s="49"/>
      <c r="I1" s="49"/>
      <c r="J1" s="49"/>
      <c r="K1" s="49"/>
      <c r="L1" s="49"/>
      <c r="M1" s="38"/>
      <c r="N1" s="38"/>
      <c r="O1" s="38"/>
      <c r="P1" s="38"/>
      <c r="Q1" s="38"/>
      <c r="R1" s="38"/>
      <c r="S1" s="38"/>
      <c r="T1" s="38"/>
    </row>
    <row r="2" spans="1:20" ht="5.25" customHeight="1" x14ac:dyDescent="0.35">
      <c r="A2" s="37"/>
      <c r="B2" s="37"/>
      <c r="C2" s="37"/>
      <c r="D2" s="37"/>
      <c r="E2" s="37"/>
      <c r="F2" s="37"/>
      <c r="G2" s="37"/>
      <c r="H2" s="37"/>
      <c r="I2" s="37"/>
      <c r="J2" s="37"/>
      <c r="K2" s="37"/>
      <c r="L2" s="37"/>
      <c r="M2" s="40"/>
      <c r="N2" s="40"/>
      <c r="O2" s="40"/>
      <c r="P2" s="40"/>
      <c r="Q2" s="40"/>
      <c r="R2" s="40"/>
      <c r="S2" s="40"/>
      <c r="T2" s="40"/>
    </row>
    <row r="3" spans="1:20" s="41" customFormat="1" ht="36.950000000000003" customHeight="1" x14ac:dyDescent="0.35">
      <c r="A3" s="46" t="s">
        <v>178</v>
      </c>
      <c r="B3" s="46"/>
      <c r="C3" s="46"/>
      <c r="D3" s="46"/>
      <c r="E3" s="46"/>
      <c r="F3" s="46"/>
      <c r="G3" s="46"/>
      <c r="H3" s="46"/>
      <c r="I3" s="46"/>
      <c r="J3" s="46"/>
      <c r="K3" s="46"/>
      <c r="L3" s="46"/>
    </row>
    <row r="4" spans="1:20" s="42" customFormat="1" ht="89.1" customHeight="1" x14ac:dyDescent="0.35">
      <c r="A4" s="47" t="s">
        <v>193</v>
      </c>
      <c r="B4" s="47"/>
      <c r="C4" s="47"/>
      <c r="D4" s="47"/>
      <c r="E4" s="47"/>
      <c r="F4" s="47"/>
      <c r="G4" s="47"/>
      <c r="H4" s="47"/>
      <c r="I4" s="47"/>
      <c r="J4" s="47"/>
      <c r="K4" s="47"/>
      <c r="L4" s="47"/>
    </row>
    <row r="5" spans="1:20" ht="37.35" customHeight="1" x14ac:dyDescent="0.35">
      <c r="A5" s="46" t="s">
        <v>182</v>
      </c>
      <c r="B5" s="46"/>
      <c r="C5" s="46"/>
      <c r="D5" s="46"/>
      <c r="E5" s="46"/>
      <c r="F5" s="46"/>
      <c r="G5" s="46"/>
      <c r="H5" s="46"/>
      <c r="I5" s="46"/>
      <c r="J5" s="46"/>
      <c r="K5" s="46"/>
      <c r="L5" s="46"/>
    </row>
    <row r="6" spans="1:20" ht="22.7" customHeight="1" x14ac:dyDescent="0.35">
      <c r="A6" s="44" t="s">
        <v>179</v>
      </c>
      <c r="B6" s="51" t="s">
        <v>180</v>
      </c>
      <c r="C6" s="51"/>
      <c r="D6" s="52" t="s">
        <v>181</v>
      </c>
      <c r="E6" s="52"/>
      <c r="F6" s="52"/>
      <c r="G6" s="52"/>
      <c r="H6" s="52"/>
      <c r="I6" s="52"/>
      <c r="J6" s="52"/>
      <c r="K6" s="52"/>
      <c r="L6" s="52"/>
    </row>
    <row r="7" spans="1:20" ht="85.7" customHeight="1" x14ac:dyDescent="0.35">
      <c r="A7" s="50" t="s">
        <v>195</v>
      </c>
      <c r="B7" s="50"/>
      <c r="C7" s="50"/>
      <c r="D7" s="50"/>
      <c r="E7" s="50"/>
      <c r="F7" s="50"/>
      <c r="G7" s="50"/>
      <c r="H7" s="50"/>
      <c r="I7" s="50"/>
      <c r="J7" s="50"/>
      <c r="K7" s="50"/>
      <c r="L7" s="50"/>
    </row>
    <row r="8" spans="1:20" ht="29.65" customHeight="1" x14ac:dyDescent="0.35">
      <c r="A8" s="45" t="s">
        <v>183</v>
      </c>
      <c r="B8" s="45"/>
      <c r="C8" s="45"/>
      <c r="D8" s="45"/>
      <c r="E8" s="45"/>
      <c r="F8" s="45"/>
      <c r="G8" s="45"/>
      <c r="H8" s="45"/>
      <c r="I8" s="45"/>
      <c r="J8" s="45"/>
      <c r="K8" s="45"/>
      <c r="L8" s="45"/>
      <c r="N8" s="43"/>
    </row>
    <row r="9" spans="1:20" ht="34.700000000000003" customHeight="1" x14ac:dyDescent="0.35">
      <c r="A9" s="45" t="s">
        <v>185</v>
      </c>
      <c r="B9" s="45"/>
      <c r="C9" s="45"/>
      <c r="D9" s="45"/>
      <c r="E9" s="45"/>
      <c r="F9" s="45"/>
      <c r="G9" s="45"/>
      <c r="H9" s="45"/>
      <c r="I9" s="45"/>
      <c r="J9" s="45"/>
      <c r="K9" s="45"/>
      <c r="L9" s="45"/>
    </row>
    <row r="10" spans="1:20" ht="75" customHeight="1" x14ac:dyDescent="0.35"/>
    <row r="16" spans="1:20" ht="25.7" customHeight="1" x14ac:dyDescent="0.35"/>
  </sheetData>
  <sheetProtection algorithmName="SHA-512" hashValue="RhPNZjVIa1CrFeVdqQAL1s7iFmUrK5DwSqgT1aJdzK1X3kTliT4UyYIHatjUdGxxEjo/vR8CLAe8p6E3bMqW3g==" saltValue="Ay4SDJOFkrT/bVYqvAp9xw==" spinCount="100000" sheet="1" objects="1" scenarios="1" selectLockedCells="1"/>
  <protectedRanges>
    <protectedRange sqref="A1:L9" name="Range1"/>
  </protectedRanges>
  <mergeCells count="9">
    <mergeCell ref="A8:L8"/>
    <mergeCell ref="A9:L9"/>
    <mergeCell ref="A3:L3"/>
    <mergeCell ref="A4:L4"/>
    <mergeCell ref="A1:L1"/>
    <mergeCell ref="A5:L5"/>
    <mergeCell ref="A7:L7"/>
    <mergeCell ref="B6:C6"/>
    <mergeCell ref="D6:L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79998168889431442"/>
  </sheetPr>
  <dimension ref="A1:K46"/>
  <sheetViews>
    <sheetView zoomScale="160" zoomScaleNormal="160" workbookViewId="0">
      <selection activeCell="B24" sqref="B24"/>
    </sheetView>
  </sheetViews>
  <sheetFormatPr defaultColWidth="9" defaultRowHeight="15" x14ac:dyDescent="0.25"/>
  <cols>
    <col min="1" max="1" width="34.375" style="95" customWidth="1"/>
    <col min="2" max="2" width="32.25" style="98" customWidth="1"/>
    <col min="3" max="4" width="9" style="95"/>
    <col min="5" max="5" width="9" style="95" customWidth="1"/>
    <col min="6" max="16384" width="9" style="95"/>
  </cols>
  <sheetData>
    <row r="1" spans="1:11" ht="37.5" customHeight="1" x14ac:dyDescent="0.25">
      <c r="A1" s="113" t="s">
        <v>106</v>
      </c>
      <c r="B1" s="114"/>
    </row>
    <row r="2" spans="1:11" x14ac:dyDescent="0.25">
      <c r="A2" s="105" t="s">
        <v>110</v>
      </c>
      <c r="B2" s="100"/>
    </row>
    <row r="3" spans="1:11" x14ac:dyDescent="0.25">
      <c r="A3" s="101"/>
      <c r="B3" s="102"/>
    </row>
    <row r="4" spans="1:11" x14ac:dyDescent="0.25">
      <c r="A4" s="104" t="s">
        <v>146</v>
      </c>
      <c r="B4" s="112" t="s">
        <v>111</v>
      </c>
    </row>
    <row r="5" spans="1:11" x14ac:dyDescent="0.25">
      <c r="A5" s="104" t="s">
        <v>208</v>
      </c>
      <c r="B5" s="90"/>
    </row>
    <row r="6" spans="1:11" x14ac:dyDescent="0.25">
      <c r="A6" s="104" t="s">
        <v>102</v>
      </c>
      <c r="B6" s="90"/>
    </row>
    <row r="7" spans="1:11" x14ac:dyDescent="0.25">
      <c r="A7" s="104" t="s">
        <v>103</v>
      </c>
      <c r="B7" s="90"/>
    </row>
    <row r="8" spans="1:11" ht="14.25" customHeight="1" x14ac:dyDescent="0.25">
      <c r="A8" s="99" t="s">
        <v>172</v>
      </c>
      <c r="B8" s="100"/>
      <c r="J8" s="96"/>
      <c r="K8" s="97"/>
    </row>
    <row r="9" spans="1:11" ht="25.5" customHeight="1" x14ac:dyDescent="0.25">
      <c r="A9" s="101"/>
      <c r="B9" s="102"/>
      <c r="J9" s="97"/>
      <c r="K9" s="97"/>
    </row>
    <row r="10" spans="1:11" ht="12.75" customHeight="1" x14ac:dyDescent="0.25">
      <c r="A10" s="104" t="s">
        <v>0</v>
      </c>
      <c r="B10" s="90"/>
    </row>
    <row r="11" spans="1:11" x14ac:dyDescent="0.25">
      <c r="A11" s="104" t="s">
        <v>113</v>
      </c>
      <c r="B11" s="90"/>
    </row>
    <row r="12" spans="1:11" x14ac:dyDescent="0.25">
      <c r="A12" s="104" t="s">
        <v>112</v>
      </c>
      <c r="B12" s="90"/>
    </row>
    <row r="13" spans="1:11" x14ac:dyDescent="0.25">
      <c r="A13" s="104" t="s">
        <v>1</v>
      </c>
      <c r="B13" s="90"/>
    </row>
    <row r="14" spans="1:11" x14ac:dyDescent="0.25">
      <c r="A14" s="104" t="s">
        <v>2</v>
      </c>
      <c r="B14" s="90"/>
    </row>
    <row r="15" spans="1:11" ht="15" customHeight="1" x14ac:dyDescent="0.25">
      <c r="A15" s="105" t="s">
        <v>107</v>
      </c>
      <c r="B15" s="100"/>
    </row>
    <row r="16" spans="1:11" ht="14.25" customHeight="1" x14ac:dyDescent="0.25">
      <c r="A16" s="101"/>
      <c r="B16" s="102"/>
    </row>
    <row r="17" spans="1:11" x14ac:dyDescent="0.25">
      <c r="A17" s="110" t="s">
        <v>186</v>
      </c>
      <c r="B17" s="90"/>
    </row>
    <row r="18" spans="1:11" x14ac:dyDescent="0.25">
      <c r="A18" s="110" t="s">
        <v>3</v>
      </c>
      <c r="B18" s="90"/>
    </row>
    <row r="19" spans="1:11" ht="31.5" customHeight="1" x14ac:dyDescent="0.25">
      <c r="A19" s="111" t="s">
        <v>105</v>
      </c>
      <c r="B19" s="90"/>
    </row>
    <row r="20" spans="1:11" ht="14.25" customHeight="1" x14ac:dyDescent="0.25">
      <c r="A20" s="99" t="s">
        <v>225</v>
      </c>
      <c r="B20" s="100"/>
      <c r="J20" s="96"/>
      <c r="K20" s="97"/>
    </row>
    <row r="21" spans="1:11" ht="25.5" customHeight="1" x14ac:dyDescent="0.25">
      <c r="A21" s="101"/>
      <c r="B21" s="102"/>
      <c r="J21" s="97"/>
      <c r="K21" s="97"/>
    </row>
    <row r="22" spans="1:11" x14ac:dyDescent="0.25">
      <c r="A22" s="108" t="s">
        <v>4</v>
      </c>
      <c r="B22" s="109"/>
    </row>
    <row r="23" spans="1:11" x14ac:dyDescent="0.25">
      <c r="A23" s="106" t="s">
        <v>114</v>
      </c>
      <c r="B23" s="90"/>
    </row>
    <row r="24" spans="1:11" x14ac:dyDescent="0.25">
      <c r="A24" s="106" t="s">
        <v>5</v>
      </c>
      <c r="B24" s="90"/>
    </row>
    <row r="25" spans="1:11" x14ac:dyDescent="0.25">
      <c r="A25" s="108" t="s">
        <v>6</v>
      </c>
      <c r="B25" s="109"/>
    </row>
    <row r="26" spans="1:11" x14ac:dyDescent="0.25">
      <c r="A26" s="106" t="s">
        <v>114</v>
      </c>
      <c r="B26" s="90"/>
    </row>
    <row r="27" spans="1:11" x14ac:dyDescent="0.25">
      <c r="A27" s="106" t="s">
        <v>5</v>
      </c>
      <c r="B27" s="90"/>
    </row>
    <row r="28" spans="1:11" x14ac:dyDescent="0.25">
      <c r="A28" s="108" t="s">
        <v>7</v>
      </c>
      <c r="B28" s="109"/>
    </row>
    <row r="29" spans="1:11" x14ac:dyDescent="0.25">
      <c r="A29" s="106" t="s">
        <v>114</v>
      </c>
      <c r="B29" s="90"/>
    </row>
    <row r="30" spans="1:11" x14ac:dyDescent="0.25">
      <c r="A30" s="106" t="s">
        <v>5</v>
      </c>
      <c r="B30" s="90"/>
    </row>
    <row r="31" spans="1:11" x14ac:dyDescent="0.25">
      <c r="A31" s="107" t="s">
        <v>187</v>
      </c>
      <c r="B31" s="90"/>
    </row>
    <row r="32" spans="1:11" x14ac:dyDescent="0.25">
      <c r="A32" s="106" t="s">
        <v>114</v>
      </c>
      <c r="B32" s="90"/>
    </row>
    <row r="33" spans="1:11" hidden="1" x14ac:dyDescent="0.25">
      <c r="A33" s="107" t="s">
        <v>109</v>
      </c>
      <c r="B33" s="90"/>
    </row>
    <row r="34" spans="1:11" hidden="1" x14ac:dyDescent="0.25">
      <c r="A34" s="106" t="s">
        <v>114</v>
      </c>
      <c r="B34" s="90"/>
    </row>
    <row r="35" spans="1:11" hidden="1" x14ac:dyDescent="0.25">
      <c r="A35" s="107" t="s">
        <v>109</v>
      </c>
      <c r="B35" s="90"/>
    </row>
    <row r="36" spans="1:11" hidden="1" x14ac:dyDescent="0.25">
      <c r="A36" s="106" t="s">
        <v>114</v>
      </c>
      <c r="B36" s="90"/>
    </row>
    <row r="37" spans="1:11" ht="14.25" customHeight="1" x14ac:dyDescent="0.25">
      <c r="A37" s="105" t="s">
        <v>108</v>
      </c>
      <c r="B37" s="100"/>
    </row>
    <row r="38" spans="1:11" ht="14.25" customHeight="1" x14ac:dyDescent="0.25">
      <c r="A38" s="101" t="s">
        <v>8</v>
      </c>
      <c r="B38" s="102"/>
    </row>
    <row r="39" spans="1:11" ht="14.25" customHeight="1" x14ac:dyDescent="0.25">
      <c r="A39" s="103" t="s">
        <v>9</v>
      </c>
      <c r="B39" s="90"/>
    </row>
    <row r="40" spans="1:11" x14ac:dyDescent="0.25">
      <c r="A40" s="104" t="s">
        <v>10</v>
      </c>
      <c r="B40" s="90"/>
    </row>
    <row r="41" spans="1:11" x14ac:dyDescent="0.25">
      <c r="A41" s="104" t="s">
        <v>11</v>
      </c>
      <c r="B41" s="90"/>
    </row>
    <row r="42" spans="1:11" ht="14.25" customHeight="1" x14ac:dyDescent="0.25">
      <c r="A42" s="99" t="s">
        <v>171</v>
      </c>
      <c r="B42" s="100"/>
      <c r="J42" s="96"/>
      <c r="K42" s="97"/>
    </row>
    <row r="43" spans="1:11" ht="25.5" customHeight="1" x14ac:dyDescent="0.25">
      <c r="A43" s="101"/>
      <c r="B43" s="102"/>
      <c r="J43" s="97"/>
      <c r="K43" s="97"/>
    </row>
    <row r="44" spans="1:11" x14ac:dyDescent="0.25">
      <c r="A44" s="91"/>
      <c r="B44" s="92"/>
    </row>
    <row r="45" spans="1:11" ht="69" customHeight="1" thickBot="1" x14ac:dyDescent="0.3">
      <c r="A45" s="93"/>
      <c r="B45" s="94"/>
      <c r="E45" s="96"/>
      <c r="F45" s="97"/>
    </row>
    <row r="46" spans="1:11" ht="15.75" thickTop="1" x14ac:dyDescent="0.25">
      <c r="E46" s="97"/>
      <c r="F46" s="97"/>
    </row>
  </sheetData>
  <sheetProtection sheet="1" objects="1" scenarios="1" formatRows="0" selectLockedCells="1"/>
  <protectedRanges>
    <protectedRange sqref="B4 A1:A2 A4:A8 A10:A15 A17:A20 A22:A32 A37 A39:A42" name="Range1"/>
  </protectedRanges>
  <mergeCells count="15">
    <mergeCell ref="A2:B3"/>
    <mergeCell ref="A1:B1"/>
    <mergeCell ref="A37:B38"/>
    <mergeCell ref="A20:B21"/>
    <mergeCell ref="E45:F46"/>
    <mergeCell ref="A44:B45"/>
    <mergeCell ref="J20:K21"/>
    <mergeCell ref="J42:K43"/>
    <mergeCell ref="J8:K9"/>
    <mergeCell ref="A42:B43"/>
    <mergeCell ref="A15:B16"/>
    <mergeCell ref="A25:B25"/>
    <mergeCell ref="A22:B22"/>
    <mergeCell ref="A28:B28"/>
    <mergeCell ref="A8:B9"/>
  </mergeCells>
  <dataValidations count="1">
    <dataValidation type="list" showErrorMessage="1" sqref="B5" xr:uid="{3FA1ACA6-32D5-43A0-942D-8A7F291AD250}">
      <formula1>"Site A, Site B, Site A and B"</formula1>
    </dataValidation>
  </dataValidations>
  <pageMargins left="0.75" right="0.75" top="1" bottom="1" header="0.5" footer="0.5"/>
  <pageSetup paperSize="7" orientation="portrait" r:id="rId1"/>
  <rowBreaks count="1" manualBreakCount="1">
    <brk id="41" max="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A1:D129"/>
  <sheetViews>
    <sheetView zoomScale="85" zoomScaleNormal="85" workbookViewId="0">
      <selection activeCell="B58" sqref="B58:B59"/>
    </sheetView>
  </sheetViews>
  <sheetFormatPr defaultColWidth="9" defaultRowHeight="17.25" x14ac:dyDescent="0.35"/>
  <cols>
    <col min="1" max="1" width="51" style="35" customWidth="1"/>
    <col min="2" max="3" width="21.25" style="35" customWidth="1"/>
    <col min="4" max="4" width="22.25" style="36" customWidth="1"/>
    <col min="5" max="16384" width="9" style="35"/>
  </cols>
  <sheetData>
    <row r="1" spans="1:4" ht="29.65" customHeight="1" x14ac:dyDescent="0.35">
      <c r="A1" s="56" t="s">
        <v>156</v>
      </c>
      <c r="B1" s="57"/>
      <c r="C1" s="57"/>
      <c r="D1" s="58"/>
    </row>
    <row r="2" spans="1:4" ht="18" thickBot="1" x14ac:dyDescent="0.4">
      <c r="A2" s="59" t="s">
        <v>145</v>
      </c>
      <c r="B2" s="60"/>
      <c r="C2" s="60"/>
      <c r="D2" s="61"/>
    </row>
    <row r="3" spans="1:4" ht="21" customHeight="1" x14ac:dyDescent="0.35">
      <c r="A3" s="70" t="s">
        <v>125</v>
      </c>
      <c r="B3" s="76" t="s">
        <v>130</v>
      </c>
      <c r="C3" s="77"/>
      <c r="D3" s="72" t="s">
        <v>129</v>
      </c>
    </row>
    <row r="4" spans="1:4" ht="21.75" customHeight="1" thickBot="1" x14ac:dyDescent="0.4">
      <c r="A4" s="71"/>
      <c r="B4" s="4" t="s">
        <v>116</v>
      </c>
      <c r="C4" s="5" t="s">
        <v>104</v>
      </c>
      <c r="D4" s="73"/>
    </row>
    <row r="5" spans="1:4" ht="40.35" customHeight="1" thickTop="1" x14ac:dyDescent="0.35">
      <c r="A5" s="62" t="s">
        <v>126</v>
      </c>
      <c r="B5" s="63"/>
      <c r="C5" s="63"/>
      <c r="D5" s="64"/>
    </row>
    <row r="6" spans="1:4" x14ac:dyDescent="0.35">
      <c r="A6" s="13" t="s">
        <v>12</v>
      </c>
      <c r="B6" s="246"/>
      <c r="C6" s="247"/>
      <c r="D6" s="14">
        <f>B6+C6</f>
        <v>0</v>
      </c>
    </row>
    <row r="7" spans="1:4" x14ac:dyDescent="0.35">
      <c r="A7" s="13" t="s">
        <v>117</v>
      </c>
      <c r="B7" s="246"/>
      <c r="C7" s="247"/>
      <c r="D7" s="14">
        <f t="shared" ref="D7:D10" si="0">B7+C7</f>
        <v>0</v>
      </c>
    </row>
    <row r="8" spans="1:4" x14ac:dyDescent="0.35">
      <c r="A8" s="13" t="s">
        <v>118</v>
      </c>
      <c r="B8" s="246"/>
      <c r="C8" s="247"/>
      <c r="D8" s="14">
        <f t="shared" si="0"/>
        <v>0</v>
      </c>
    </row>
    <row r="9" spans="1:4" x14ac:dyDescent="0.35">
      <c r="A9" s="13" t="s">
        <v>119</v>
      </c>
      <c r="B9" s="246"/>
      <c r="C9" s="247"/>
      <c r="D9" s="14">
        <f t="shared" si="0"/>
        <v>0</v>
      </c>
    </row>
    <row r="10" spans="1:4" x14ac:dyDescent="0.35">
      <c r="A10" s="13" t="s">
        <v>141</v>
      </c>
      <c r="B10" s="248"/>
      <c r="C10" s="249"/>
      <c r="D10" s="74">
        <f t="shared" si="0"/>
        <v>0</v>
      </c>
    </row>
    <row r="11" spans="1:4" x14ac:dyDescent="0.35">
      <c r="A11" s="252" t="s">
        <v>123</v>
      </c>
      <c r="B11" s="250"/>
      <c r="C11" s="251"/>
      <c r="D11" s="75"/>
    </row>
    <row r="12" spans="1:4" x14ac:dyDescent="0.35">
      <c r="A12" s="16" t="s">
        <v>142</v>
      </c>
      <c r="B12" s="248"/>
      <c r="C12" s="249"/>
      <c r="D12" s="74">
        <f t="shared" ref="D12" si="1">B12+C12</f>
        <v>0</v>
      </c>
    </row>
    <row r="13" spans="1:4" x14ac:dyDescent="0.35">
      <c r="A13" s="252" t="s">
        <v>123</v>
      </c>
      <c r="B13" s="250"/>
      <c r="C13" s="251"/>
      <c r="D13" s="75"/>
    </row>
    <row r="14" spans="1:4" x14ac:dyDescent="0.35">
      <c r="A14" s="17" t="s">
        <v>13</v>
      </c>
      <c r="B14" s="1">
        <f t="shared" ref="B14:D14" si="2">SUM(B6:B13)</f>
        <v>0</v>
      </c>
      <c r="C14" s="1">
        <f t="shared" si="2"/>
        <v>0</v>
      </c>
      <c r="D14" s="18">
        <f t="shared" si="2"/>
        <v>0</v>
      </c>
    </row>
    <row r="15" spans="1:4" ht="40.5" customHeight="1" x14ac:dyDescent="0.35">
      <c r="A15" s="65" t="s">
        <v>135</v>
      </c>
      <c r="B15" s="66"/>
      <c r="C15" s="66"/>
      <c r="D15" s="67"/>
    </row>
    <row r="16" spans="1:4" x14ac:dyDescent="0.35">
      <c r="A16" s="17" t="s">
        <v>205</v>
      </c>
      <c r="B16" s="2"/>
      <c r="C16" s="2"/>
      <c r="D16" s="19"/>
    </row>
    <row r="17" spans="1:4" x14ac:dyDescent="0.35">
      <c r="A17" s="16" t="s">
        <v>14</v>
      </c>
      <c r="B17" s="247"/>
      <c r="C17" s="247"/>
      <c r="D17" s="14">
        <f t="shared" ref="D17:D23" si="3">B17+C17</f>
        <v>0</v>
      </c>
    </row>
    <row r="18" spans="1:4" x14ac:dyDescent="0.35">
      <c r="A18" s="16" t="s">
        <v>15</v>
      </c>
      <c r="B18" s="247"/>
      <c r="C18" s="247"/>
      <c r="D18" s="14">
        <f t="shared" si="3"/>
        <v>0</v>
      </c>
    </row>
    <row r="19" spans="1:4" x14ac:dyDescent="0.35">
      <c r="A19" s="16" t="s">
        <v>16</v>
      </c>
      <c r="B19" s="247"/>
      <c r="C19" s="247"/>
      <c r="D19" s="14">
        <f t="shared" si="3"/>
        <v>0</v>
      </c>
    </row>
    <row r="20" spans="1:4" x14ac:dyDescent="0.35">
      <c r="A20" s="16" t="s">
        <v>17</v>
      </c>
      <c r="B20" s="247"/>
      <c r="C20" s="247"/>
      <c r="D20" s="14">
        <f t="shared" si="3"/>
        <v>0</v>
      </c>
    </row>
    <row r="21" spans="1:4" x14ac:dyDescent="0.35">
      <c r="A21" s="16" t="s">
        <v>142</v>
      </c>
      <c r="B21" s="253"/>
      <c r="C21" s="253"/>
      <c r="D21" s="74">
        <f t="shared" si="3"/>
        <v>0</v>
      </c>
    </row>
    <row r="22" spans="1:4" x14ac:dyDescent="0.35">
      <c r="A22" s="252" t="s">
        <v>123</v>
      </c>
      <c r="B22" s="254"/>
      <c r="C22" s="254"/>
      <c r="D22" s="75"/>
    </row>
    <row r="23" spans="1:4" x14ac:dyDescent="0.35">
      <c r="A23" s="16" t="s">
        <v>142</v>
      </c>
      <c r="B23" s="253"/>
      <c r="C23" s="253"/>
      <c r="D23" s="74">
        <f t="shared" si="3"/>
        <v>0</v>
      </c>
    </row>
    <row r="24" spans="1:4" x14ac:dyDescent="0.35">
      <c r="A24" s="252" t="s">
        <v>123</v>
      </c>
      <c r="B24" s="254"/>
      <c r="C24" s="254"/>
      <c r="D24" s="75"/>
    </row>
    <row r="25" spans="1:4" x14ac:dyDescent="0.35">
      <c r="A25" s="17" t="s">
        <v>124</v>
      </c>
      <c r="B25" s="1">
        <f>SUM(B17:B24)</f>
        <v>0</v>
      </c>
      <c r="C25" s="1">
        <f>SUM(C17:C24)</f>
        <v>0</v>
      </c>
      <c r="D25" s="18">
        <f>SUM(D17:D24)</f>
        <v>0</v>
      </c>
    </row>
    <row r="26" spans="1:4" ht="5.0999999999999996" hidden="1" customHeight="1" x14ac:dyDescent="0.35">
      <c r="A26" s="20"/>
      <c r="B26" s="3"/>
      <c r="C26" s="3"/>
      <c r="D26" s="21"/>
    </row>
    <row r="27" spans="1:4" hidden="1" x14ac:dyDescent="0.35">
      <c r="A27" s="17" t="s">
        <v>206</v>
      </c>
      <c r="B27" s="2"/>
      <c r="C27" s="2"/>
      <c r="D27" s="19"/>
    </row>
    <row r="28" spans="1:4" hidden="1" x14ac:dyDescent="0.35">
      <c r="A28" s="16" t="s">
        <v>18</v>
      </c>
      <c r="B28" s="10"/>
      <c r="C28" s="10"/>
      <c r="D28" s="14">
        <f>B28+C28</f>
        <v>0</v>
      </c>
    </row>
    <row r="29" spans="1:4" hidden="1" x14ac:dyDescent="0.35">
      <c r="A29" s="16" t="s">
        <v>19</v>
      </c>
      <c r="B29" s="10"/>
      <c r="C29" s="10"/>
      <c r="D29" s="14"/>
    </row>
    <row r="30" spans="1:4" hidden="1" x14ac:dyDescent="0.35">
      <c r="A30" s="16" t="s">
        <v>20</v>
      </c>
      <c r="B30" s="10"/>
      <c r="C30" s="10"/>
      <c r="D30" s="14">
        <f t="shared" ref="D30:D38" si="4">B30+C30</f>
        <v>0</v>
      </c>
    </row>
    <row r="31" spans="1:4" hidden="1" x14ac:dyDescent="0.35">
      <c r="A31" s="16" t="s">
        <v>128</v>
      </c>
      <c r="B31" s="10"/>
      <c r="C31" s="10"/>
      <c r="D31" s="14">
        <f t="shared" si="4"/>
        <v>0</v>
      </c>
    </row>
    <row r="32" spans="1:4" hidden="1" x14ac:dyDescent="0.35">
      <c r="A32" s="82" t="s">
        <v>210</v>
      </c>
      <c r="B32" s="83"/>
      <c r="C32" s="83"/>
      <c r="D32" s="84"/>
    </row>
    <row r="33" spans="1:4" hidden="1" x14ac:dyDescent="0.35">
      <c r="A33" s="22" t="s">
        <v>60</v>
      </c>
      <c r="B33" s="11"/>
      <c r="C33" s="11"/>
      <c r="D33" s="14">
        <f>B33+C33</f>
        <v>0</v>
      </c>
    </row>
    <row r="34" spans="1:4" hidden="1" x14ac:dyDescent="0.35">
      <c r="A34" s="23" t="s">
        <v>61</v>
      </c>
      <c r="B34" s="11"/>
      <c r="C34" s="11"/>
      <c r="D34" s="14">
        <f>B34+C34</f>
        <v>0</v>
      </c>
    </row>
    <row r="35" spans="1:4" hidden="1" x14ac:dyDescent="0.35">
      <c r="A35" s="23" t="s">
        <v>62</v>
      </c>
      <c r="B35" s="11"/>
      <c r="C35" s="11"/>
      <c r="D35" s="14">
        <f>B35+C35</f>
        <v>0</v>
      </c>
    </row>
    <row r="36" spans="1:4" hidden="1" x14ac:dyDescent="0.35">
      <c r="A36" s="16" t="s">
        <v>142</v>
      </c>
      <c r="B36" s="68"/>
      <c r="C36" s="68"/>
      <c r="D36" s="74">
        <f>B36+C36</f>
        <v>0</v>
      </c>
    </row>
    <row r="37" spans="1:4" hidden="1" x14ac:dyDescent="0.35">
      <c r="A37" s="15" t="s">
        <v>123</v>
      </c>
      <c r="B37" s="69"/>
      <c r="C37" s="69"/>
      <c r="D37" s="75"/>
    </row>
    <row r="38" spans="1:4" hidden="1" x14ac:dyDescent="0.35">
      <c r="A38" s="16" t="s">
        <v>142</v>
      </c>
      <c r="B38" s="78"/>
      <c r="C38" s="80"/>
      <c r="D38" s="74">
        <f t="shared" si="4"/>
        <v>0</v>
      </c>
    </row>
    <row r="39" spans="1:4" hidden="1" x14ac:dyDescent="0.35">
      <c r="A39" s="15" t="s">
        <v>123</v>
      </c>
      <c r="B39" s="79"/>
      <c r="C39" s="81"/>
      <c r="D39" s="75"/>
    </row>
    <row r="40" spans="1:4" hidden="1" x14ac:dyDescent="0.35">
      <c r="A40" s="16" t="s">
        <v>142</v>
      </c>
      <c r="B40" s="78"/>
      <c r="C40" s="80"/>
      <c r="D40" s="74">
        <f t="shared" ref="D40" si="5">B40+C40</f>
        <v>0</v>
      </c>
    </row>
    <row r="41" spans="1:4" hidden="1" x14ac:dyDescent="0.35">
      <c r="A41" s="15" t="s">
        <v>123</v>
      </c>
      <c r="B41" s="79"/>
      <c r="C41" s="81"/>
      <c r="D41" s="75"/>
    </row>
    <row r="42" spans="1:4" hidden="1" x14ac:dyDescent="0.35">
      <c r="A42" s="16" t="s">
        <v>142</v>
      </c>
      <c r="B42" s="78"/>
      <c r="C42" s="80"/>
      <c r="D42" s="74">
        <f t="shared" ref="D42" si="6">B42+C42</f>
        <v>0</v>
      </c>
    </row>
    <row r="43" spans="1:4" hidden="1" x14ac:dyDescent="0.35">
      <c r="A43" s="15" t="s">
        <v>123</v>
      </c>
      <c r="B43" s="79"/>
      <c r="C43" s="81"/>
      <c r="D43" s="75"/>
    </row>
    <row r="44" spans="1:4" hidden="1" x14ac:dyDescent="0.35">
      <c r="A44" s="17" t="s">
        <v>13</v>
      </c>
      <c r="B44" s="1">
        <f>SUM(B28:B43)</f>
        <v>0</v>
      </c>
      <c r="C44" s="1">
        <f>SUM(C28:C43)</f>
        <v>0</v>
      </c>
      <c r="D44" s="18">
        <f>SUM(D28:D43)</f>
        <v>0</v>
      </c>
    </row>
    <row r="45" spans="1:4" ht="5.0999999999999996" hidden="1" customHeight="1" x14ac:dyDescent="0.35">
      <c r="A45" s="20"/>
      <c r="B45" s="3"/>
      <c r="C45" s="3"/>
      <c r="D45" s="21"/>
    </row>
    <row r="46" spans="1:4" ht="5.0999999999999996" customHeight="1" x14ac:dyDescent="0.35">
      <c r="A46" s="20"/>
      <c r="B46" s="3"/>
      <c r="C46" s="3"/>
      <c r="D46" s="21"/>
    </row>
    <row r="47" spans="1:4" x14ac:dyDescent="0.35">
      <c r="A47" s="17" t="s">
        <v>217</v>
      </c>
      <c r="B47" s="2"/>
      <c r="C47" s="2"/>
      <c r="D47" s="19"/>
    </row>
    <row r="48" spans="1:4" x14ac:dyDescent="0.35">
      <c r="A48" s="85" t="s">
        <v>22</v>
      </c>
      <c r="B48" s="86"/>
      <c r="C48" s="86"/>
      <c r="D48" s="87">
        <f t="shared" ref="D48:D59" si="7">B48+C48</f>
        <v>0</v>
      </c>
    </row>
    <row r="49" spans="1:4" ht="33" customHeight="1" x14ac:dyDescent="0.35">
      <c r="A49" s="22" t="s">
        <v>143</v>
      </c>
      <c r="B49" s="255"/>
      <c r="C49" s="255"/>
      <c r="D49" s="14">
        <f t="shared" si="7"/>
        <v>0</v>
      </c>
    </row>
    <row r="50" spans="1:4" x14ac:dyDescent="0.35">
      <c r="A50" s="23" t="s">
        <v>23</v>
      </c>
      <c r="B50" s="255"/>
      <c r="C50" s="255"/>
      <c r="D50" s="14">
        <f t="shared" si="7"/>
        <v>0</v>
      </c>
    </row>
    <row r="51" spans="1:4" x14ac:dyDescent="0.35">
      <c r="A51" s="23" t="s">
        <v>24</v>
      </c>
      <c r="B51" s="255"/>
      <c r="C51" s="255"/>
      <c r="D51" s="14">
        <f t="shared" si="7"/>
        <v>0</v>
      </c>
    </row>
    <row r="52" spans="1:4" x14ac:dyDescent="0.35">
      <c r="A52" s="23" t="s">
        <v>25</v>
      </c>
      <c r="B52" s="255"/>
      <c r="C52" s="255"/>
      <c r="D52" s="14">
        <f t="shared" si="7"/>
        <v>0</v>
      </c>
    </row>
    <row r="53" spans="1:4" x14ac:dyDescent="0.35">
      <c r="A53" s="16" t="s">
        <v>26</v>
      </c>
      <c r="B53" s="255"/>
      <c r="C53" s="247"/>
      <c r="D53" s="14">
        <f t="shared" si="7"/>
        <v>0</v>
      </c>
    </row>
    <row r="54" spans="1:4" x14ac:dyDescent="0.35">
      <c r="A54" s="16" t="s">
        <v>27</v>
      </c>
      <c r="B54" s="255"/>
      <c r="C54" s="247"/>
      <c r="D54" s="14">
        <f t="shared" si="7"/>
        <v>0</v>
      </c>
    </row>
    <row r="55" spans="1:4" x14ac:dyDescent="0.35">
      <c r="A55" s="16" t="s">
        <v>28</v>
      </c>
      <c r="B55" s="255"/>
      <c r="C55" s="247"/>
      <c r="D55" s="14">
        <f t="shared" si="7"/>
        <v>0</v>
      </c>
    </row>
    <row r="56" spans="1:4" x14ac:dyDescent="0.35">
      <c r="A56" s="16" t="s">
        <v>144</v>
      </c>
      <c r="B56" s="253"/>
      <c r="C56" s="253"/>
      <c r="D56" s="88">
        <f t="shared" si="7"/>
        <v>0</v>
      </c>
    </row>
    <row r="57" spans="1:4" x14ac:dyDescent="0.35">
      <c r="A57" s="252" t="s">
        <v>123</v>
      </c>
      <c r="B57" s="254"/>
      <c r="C57" s="254"/>
      <c r="D57" s="89"/>
    </row>
    <row r="58" spans="1:4" x14ac:dyDescent="0.35">
      <c r="A58" s="16" t="s">
        <v>215</v>
      </c>
      <c r="B58" s="253"/>
      <c r="C58" s="253"/>
      <c r="D58" s="74">
        <f t="shared" si="7"/>
        <v>0</v>
      </c>
    </row>
    <row r="59" spans="1:4" x14ac:dyDescent="0.35">
      <c r="A59" s="252" t="s">
        <v>123</v>
      </c>
      <c r="B59" s="254"/>
      <c r="C59" s="254"/>
      <c r="D59" s="75">
        <f t="shared" si="7"/>
        <v>0</v>
      </c>
    </row>
    <row r="60" spans="1:4" x14ac:dyDescent="0.35">
      <c r="A60" s="17" t="s">
        <v>218</v>
      </c>
      <c r="B60" s="1">
        <f>SUM(B49:B59)</f>
        <v>0</v>
      </c>
      <c r="C60" s="1">
        <f t="shared" ref="C60:D60" si="8">SUM(C49:C59)</f>
        <v>0</v>
      </c>
      <c r="D60" s="18">
        <f t="shared" si="8"/>
        <v>0</v>
      </c>
    </row>
    <row r="61" spans="1:4" ht="5.0999999999999996" customHeight="1" x14ac:dyDescent="0.35">
      <c r="A61" s="20"/>
      <c r="B61" s="3"/>
      <c r="C61" s="3"/>
      <c r="D61" s="21"/>
    </row>
    <row r="62" spans="1:4" x14ac:dyDescent="0.35">
      <c r="A62" s="17" t="s">
        <v>214</v>
      </c>
      <c r="B62" s="2"/>
      <c r="C62" s="2"/>
      <c r="D62" s="19"/>
    </row>
    <row r="63" spans="1:4" x14ac:dyDescent="0.35">
      <c r="A63" s="22" t="s">
        <v>29</v>
      </c>
      <c r="B63" s="255"/>
      <c r="C63" s="255"/>
      <c r="D63" s="14">
        <f t="shared" ref="D63:D76" si="9">B63+C63</f>
        <v>0</v>
      </c>
    </row>
    <row r="64" spans="1:4" x14ac:dyDescent="0.35">
      <c r="A64" s="23" t="s">
        <v>30</v>
      </c>
      <c r="B64" s="255"/>
      <c r="C64" s="255"/>
      <c r="D64" s="14">
        <f t="shared" si="9"/>
        <v>0</v>
      </c>
    </row>
    <row r="65" spans="1:4" x14ac:dyDescent="0.35">
      <c r="A65" s="23" t="s">
        <v>31</v>
      </c>
      <c r="B65" s="255"/>
      <c r="C65" s="255"/>
      <c r="D65" s="14">
        <f t="shared" si="9"/>
        <v>0</v>
      </c>
    </row>
    <row r="66" spans="1:4" x14ac:dyDescent="0.35">
      <c r="A66" s="22" t="s">
        <v>32</v>
      </c>
      <c r="B66" s="255"/>
      <c r="C66" s="255"/>
      <c r="D66" s="14">
        <f t="shared" si="9"/>
        <v>0</v>
      </c>
    </row>
    <row r="67" spans="1:4" x14ac:dyDescent="0.35">
      <c r="A67" s="23" t="s">
        <v>33</v>
      </c>
      <c r="B67" s="255"/>
      <c r="C67" s="255"/>
      <c r="D67" s="14">
        <f t="shared" si="9"/>
        <v>0</v>
      </c>
    </row>
    <row r="68" spans="1:4" x14ac:dyDescent="0.35">
      <c r="A68" s="53" t="s">
        <v>34</v>
      </c>
      <c r="B68" s="54"/>
      <c r="C68" s="54"/>
      <c r="D68" s="55">
        <f t="shared" si="9"/>
        <v>0</v>
      </c>
    </row>
    <row r="69" spans="1:4" x14ac:dyDescent="0.35">
      <c r="A69" s="25" t="s">
        <v>213</v>
      </c>
      <c r="B69" s="256"/>
      <c r="C69" s="256"/>
      <c r="D69" s="14">
        <f t="shared" si="9"/>
        <v>0</v>
      </c>
    </row>
    <row r="70" spans="1:4" x14ac:dyDescent="0.35">
      <c r="A70" s="24" t="s">
        <v>35</v>
      </c>
      <c r="B70" s="256"/>
      <c r="C70" s="256"/>
      <c r="D70" s="14">
        <f t="shared" si="9"/>
        <v>0</v>
      </c>
    </row>
    <row r="71" spans="1:4" x14ac:dyDescent="0.35">
      <c r="A71" s="24" t="s">
        <v>36</v>
      </c>
      <c r="B71" s="256"/>
      <c r="C71" s="256"/>
      <c r="D71" s="14">
        <f t="shared" si="9"/>
        <v>0</v>
      </c>
    </row>
    <row r="72" spans="1:4" x14ac:dyDescent="0.35">
      <c r="A72" s="25" t="s">
        <v>37</v>
      </c>
      <c r="B72" s="256"/>
      <c r="C72" s="256"/>
      <c r="D72" s="14">
        <f t="shared" si="9"/>
        <v>0</v>
      </c>
    </row>
    <row r="73" spans="1:4" x14ac:dyDescent="0.35">
      <c r="A73" s="25" t="s">
        <v>38</v>
      </c>
      <c r="B73" s="256"/>
      <c r="C73" s="256"/>
      <c r="D73" s="14">
        <f t="shared" si="9"/>
        <v>0</v>
      </c>
    </row>
    <row r="74" spans="1:4" x14ac:dyDescent="0.35">
      <c r="A74" s="24" t="s">
        <v>39</v>
      </c>
      <c r="B74" s="256"/>
      <c r="C74" s="256"/>
      <c r="D74" s="14">
        <f t="shared" si="9"/>
        <v>0</v>
      </c>
    </row>
    <row r="75" spans="1:4" x14ac:dyDescent="0.35">
      <c r="A75" s="25" t="s">
        <v>40</v>
      </c>
      <c r="B75" s="256"/>
      <c r="C75" s="256"/>
      <c r="D75" s="14">
        <f t="shared" si="9"/>
        <v>0</v>
      </c>
    </row>
    <row r="76" spans="1:4" x14ac:dyDescent="0.35">
      <c r="A76" s="24" t="s">
        <v>142</v>
      </c>
      <c r="B76" s="248"/>
      <c r="C76" s="249"/>
      <c r="D76" s="74">
        <f t="shared" si="9"/>
        <v>0</v>
      </c>
    </row>
    <row r="77" spans="1:4" x14ac:dyDescent="0.35">
      <c r="A77" s="260" t="s">
        <v>123</v>
      </c>
      <c r="B77" s="250"/>
      <c r="C77" s="251"/>
      <c r="D77" s="75"/>
    </row>
    <row r="78" spans="1:4" x14ac:dyDescent="0.35">
      <c r="A78" s="22" t="s">
        <v>188</v>
      </c>
      <c r="B78" s="247"/>
      <c r="C78" s="247"/>
      <c r="D78" s="14">
        <f t="shared" ref="D78:D87" si="10">B78+C78</f>
        <v>0</v>
      </c>
    </row>
    <row r="79" spans="1:4" x14ac:dyDescent="0.35">
      <c r="A79" s="22" t="s">
        <v>41</v>
      </c>
      <c r="B79" s="255"/>
      <c r="C79" s="255"/>
      <c r="D79" s="14">
        <f t="shared" si="10"/>
        <v>0</v>
      </c>
    </row>
    <row r="80" spans="1:4" x14ac:dyDescent="0.35">
      <c r="A80" s="22" t="s">
        <v>42</v>
      </c>
      <c r="B80" s="255"/>
      <c r="C80" s="255"/>
      <c r="D80" s="14">
        <f t="shared" si="10"/>
        <v>0</v>
      </c>
    </row>
    <row r="81" spans="1:4" x14ac:dyDescent="0.35">
      <c r="A81" s="22" t="s">
        <v>43</v>
      </c>
      <c r="B81" s="255"/>
      <c r="C81" s="255"/>
      <c r="D81" s="14">
        <f t="shared" si="10"/>
        <v>0</v>
      </c>
    </row>
    <row r="82" spans="1:4" x14ac:dyDescent="0.35">
      <c r="A82" s="22" t="s">
        <v>44</v>
      </c>
      <c r="B82" s="255"/>
      <c r="C82" s="255"/>
      <c r="D82" s="14">
        <f>B82+C82</f>
        <v>0</v>
      </c>
    </row>
    <row r="83" spans="1:4" x14ac:dyDescent="0.35">
      <c r="A83" s="22" t="s">
        <v>45</v>
      </c>
      <c r="B83" s="255"/>
      <c r="C83" s="255"/>
      <c r="D83" s="14">
        <f t="shared" si="10"/>
        <v>0</v>
      </c>
    </row>
    <row r="84" spans="1:4" x14ac:dyDescent="0.35">
      <c r="A84" s="22" t="s">
        <v>46</v>
      </c>
      <c r="B84" s="255"/>
      <c r="C84" s="255"/>
      <c r="D84" s="14">
        <f t="shared" si="10"/>
        <v>0</v>
      </c>
    </row>
    <row r="85" spans="1:4" x14ac:dyDescent="0.35">
      <c r="A85" s="22" t="s">
        <v>47</v>
      </c>
      <c r="B85" s="255"/>
      <c r="C85" s="255"/>
      <c r="D85" s="14">
        <f t="shared" si="10"/>
        <v>0</v>
      </c>
    </row>
    <row r="86" spans="1:4" x14ac:dyDescent="0.35">
      <c r="A86" s="22" t="s">
        <v>48</v>
      </c>
      <c r="B86" s="247"/>
      <c r="C86" s="247"/>
      <c r="D86" s="14">
        <f t="shared" si="10"/>
        <v>0</v>
      </c>
    </row>
    <row r="87" spans="1:4" x14ac:dyDescent="0.35">
      <c r="A87" s="22" t="s">
        <v>127</v>
      </c>
      <c r="B87" s="255"/>
      <c r="C87" s="255"/>
      <c r="D87" s="14">
        <f t="shared" si="10"/>
        <v>0</v>
      </c>
    </row>
    <row r="88" spans="1:4" x14ac:dyDescent="0.35">
      <c r="A88" s="22" t="s">
        <v>59</v>
      </c>
      <c r="B88" s="247"/>
      <c r="C88" s="247"/>
      <c r="D88" s="14">
        <f t="shared" ref="D88" si="11">B88+C88</f>
        <v>0</v>
      </c>
    </row>
    <row r="89" spans="1:4" x14ac:dyDescent="0.35">
      <c r="A89" s="22" t="s">
        <v>142</v>
      </c>
      <c r="B89" s="257"/>
      <c r="C89" s="257"/>
      <c r="D89" s="74">
        <f t="shared" ref="D89" si="12">B89+C89</f>
        <v>0</v>
      </c>
    </row>
    <row r="90" spans="1:4" x14ac:dyDescent="0.35">
      <c r="A90" s="259" t="s">
        <v>123</v>
      </c>
      <c r="B90" s="258"/>
      <c r="C90" s="258"/>
      <c r="D90" s="75"/>
    </row>
    <row r="91" spans="1:4" x14ac:dyDescent="0.35">
      <c r="A91" s="17" t="s">
        <v>216</v>
      </c>
      <c r="B91" s="1">
        <f>SUM(B67:B90,B63:B66,B49:B59)</f>
        <v>0</v>
      </c>
      <c r="C91" s="1">
        <f>SUM(C67:C90,C63:C66,C49:C59)</f>
        <v>0</v>
      </c>
      <c r="D91" s="18">
        <f>SUM(D67:D90,D63:D66,D49:D58)</f>
        <v>0</v>
      </c>
    </row>
    <row r="92" spans="1:4" ht="5.0999999999999996" customHeight="1" x14ac:dyDescent="0.35">
      <c r="A92" s="20"/>
      <c r="B92" s="3"/>
      <c r="C92" s="3"/>
      <c r="D92" s="21"/>
    </row>
    <row r="93" spans="1:4" x14ac:dyDescent="0.35">
      <c r="A93" s="16" t="s">
        <v>63</v>
      </c>
      <c r="B93" s="247"/>
      <c r="C93" s="247"/>
      <c r="D93" s="14">
        <f>SUM(B93+C93)</f>
        <v>0</v>
      </c>
    </row>
    <row r="94" spans="1:4" ht="40.5" customHeight="1" x14ac:dyDescent="0.35">
      <c r="A94" s="65" t="s">
        <v>136</v>
      </c>
      <c r="B94" s="66"/>
      <c r="C94" s="66"/>
      <c r="D94" s="67"/>
    </row>
    <row r="95" spans="1:4" x14ac:dyDescent="0.35">
      <c r="A95" s="17" t="s">
        <v>49</v>
      </c>
      <c r="B95" s="2"/>
      <c r="C95" s="2"/>
      <c r="D95" s="19"/>
    </row>
    <row r="96" spans="1:4" x14ac:dyDescent="0.35">
      <c r="A96" s="16" t="s">
        <v>50</v>
      </c>
      <c r="B96" s="247"/>
      <c r="C96" s="247"/>
      <c r="D96" s="14">
        <f t="shared" ref="D96:D99" si="13">B96+C96</f>
        <v>0</v>
      </c>
    </row>
    <row r="97" spans="1:4" x14ac:dyDescent="0.35">
      <c r="A97" s="16" t="s">
        <v>51</v>
      </c>
      <c r="B97" s="247"/>
      <c r="C97" s="247"/>
      <c r="D97" s="14">
        <f t="shared" si="13"/>
        <v>0</v>
      </c>
    </row>
    <row r="98" spans="1:4" x14ac:dyDescent="0.35">
      <c r="A98" s="16" t="s">
        <v>128</v>
      </c>
      <c r="B98" s="247"/>
      <c r="C98" s="247"/>
      <c r="D98" s="14">
        <f t="shared" si="13"/>
        <v>0</v>
      </c>
    </row>
    <row r="99" spans="1:4" x14ac:dyDescent="0.35">
      <c r="A99" s="16" t="s">
        <v>41</v>
      </c>
      <c r="B99" s="247"/>
      <c r="C99" s="247"/>
      <c r="D99" s="14">
        <f t="shared" si="13"/>
        <v>0</v>
      </c>
    </row>
    <row r="100" spans="1:4" x14ac:dyDescent="0.35">
      <c r="A100" s="16" t="s">
        <v>142</v>
      </c>
      <c r="B100" s="257"/>
      <c r="C100" s="257"/>
      <c r="D100" s="74">
        <f t="shared" ref="D100" si="14">B100+C100</f>
        <v>0</v>
      </c>
    </row>
    <row r="101" spans="1:4" x14ac:dyDescent="0.35">
      <c r="A101" s="252" t="s">
        <v>123</v>
      </c>
      <c r="B101" s="258"/>
      <c r="C101" s="258"/>
      <c r="D101" s="75"/>
    </row>
    <row r="102" spans="1:4" x14ac:dyDescent="0.35">
      <c r="A102" s="17" t="s">
        <v>131</v>
      </c>
      <c r="B102" s="1">
        <f t="shared" ref="B102:D102" si="15">SUM(B96:B101)</f>
        <v>0</v>
      </c>
      <c r="C102" s="1">
        <f t="shared" si="15"/>
        <v>0</v>
      </c>
      <c r="D102" s="18">
        <f t="shared" si="15"/>
        <v>0</v>
      </c>
    </row>
    <row r="103" spans="1:4" ht="5.0999999999999996" customHeight="1" x14ac:dyDescent="0.35">
      <c r="A103" s="20"/>
      <c r="B103" s="3"/>
      <c r="C103" s="3"/>
      <c r="D103" s="21"/>
    </row>
    <row r="104" spans="1:4" x14ac:dyDescent="0.35">
      <c r="A104" s="17" t="s">
        <v>52</v>
      </c>
      <c r="B104" s="2"/>
      <c r="C104" s="2"/>
      <c r="D104" s="19"/>
    </row>
    <row r="105" spans="1:4" x14ac:dyDescent="0.35">
      <c r="A105" s="16" t="s">
        <v>53</v>
      </c>
      <c r="B105" s="247"/>
      <c r="C105" s="247"/>
      <c r="D105" s="14">
        <f t="shared" ref="D105:D108" si="16">B105+C105</f>
        <v>0</v>
      </c>
    </row>
    <row r="106" spans="1:4" x14ac:dyDescent="0.35">
      <c r="A106" s="16" t="s">
        <v>54</v>
      </c>
      <c r="B106" s="247"/>
      <c r="C106" s="247"/>
      <c r="D106" s="14">
        <f t="shared" si="16"/>
        <v>0</v>
      </c>
    </row>
    <row r="107" spans="1:4" x14ac:dyDescent="0.35">
      <c r="A107" s="16" t="s">
        <v>21</v>
      </c>
      <c r="B107" s="247"/>
      <c r="C107" s="247"/>
      <c r="D107" s="14">
        <f t="shared" si="16"/>
        <v>0</v>
      </c>
    </row>
    <row r="108" spans="1:4" x14ac:dyDescent="0.35">
      <c r="A108" s="16" t="s">
        <v>41</v>
      </c>
      <c r="B108" s="247"/>
      <c r="C108" s="247"/>
      <c r="D108" s="14">
        <f t="shared" si="16"/>
        <v>0</v>
      </c>
    </row>
    <row r="109" spans="1:4" x14ac:dyDescent="0.35">
      <c r="A109" s="16" t="s">
        <v>142</v>
      </c>
      <c r="B109" s="257"/>
      <c r="C109" s="257"/>
      <c r="D109" s="74">
        <f t="shared" ref="D109" si="17">B109+C109</f>
        <v>0</v>
      </c>
    </row>
    <row r="110" spans="1:4" x14ac:dyDescent="0.35">
      <c r="A110" s="252" t="s">
        <v>123</v>
      </c>
      <c r="B110" s="258"/>
      <c r="C110" s="258"/>
      <c r="D110" s="75"/>
    </row>
    <row r="111" spans="1:4" x14ac:dyDescent="0.35">
      <c r="A111" s="17" t="s">
        <v>132</v>
      </c>
      <c r="B111" s="1">
        <f t="shared" ref="B111" si="18">SUM(B105:B110)</f>
        <v>0</v>
      </c>
      <c r="C111" s="1">
        <f t="shared" ref="C111" si="19">SUM(C105:C110)</f>
        <v>0</v>
      </c>
      <c r="D111" s="18">
        <f t="shared" ref="D111" si="20">SUM(D105:D110)</f>
        <v>0</v>
      </c>
    </row>
    <row r="112" spans="1:4" ht="5.0999999999999996" customHeight="1" x14ac:dyDescent="0.35">
      <c r="A112" s="20"/>
      <c r="B112" s="3"/>
      <c r="C112" s="3"/>
      <c r="D112" s="21"/>
    </row>
    <row r="113" spans="1:4" x14ac:dyDescent="0.35">
      <c r="A113" s="17" t="s">
        <v>55</v>
      </c>
      <c r="B113" s="2"/>
      <c r="C113" s="2"/>
      <c r="D113" s="19"/>
    </row>
    <row r="114" spans="1:4" x14ac:dyDescent="0.35">
      <c r="A114" s="16" t="s">
        <v>56</v>
      </c>
      <c r="B114" s="247"/>
      <c r="C114" s="247"/>
      <c r="D114" s="14">
        <f t="shared" ref="D114:D117" si="21">B114+C114</f>
        <v>0</v>
      </c>
    </row>
    <row r="115" spans="1:4" x14ac:dyDescent="0.35">
      <c r="A115" s="16" t="s">
        <v>57</v>
      </c>
      <c r="B115" s="247"/>
      <c r="C115" s="247"/>
      <c r="D115" s="14">
        <f t="shared" si="21"/>
        <v>0</v>
      </c>
    </row>
    <row r="116" spans="1:4" x14ac:dyDescent="0.35">
      <c r="A116" s="16" t="s">
        <v>21</v>
      </c>
      <c r="B116" s="247"/>
      <c r="C116" s="247"/>
      <c r="D116" s="14">
        <f t="shared" si="21"/>
        <v>0</v>
      </c>
    </row>
    <row r="117" spans="1:4" x14ac:dyDescent="0.35">
      <c r="A117" s="16" t="s">
        <v>41</v>
      </c>
      <c r="B117" s="247"/>
      <c r="C117" s="247"/>
      <c r="D117" s="14">
        <f t="shared" si="21"/>
        <v>0</v>
      </c>
    </row>
    <row r="118" spans="1:4" x14ac:dyDescent="0.35">
      <c r="A118" s="16" t="s">
        <v>142</v>
      </c>
      <c r="B118" s="257"/>
      <c r="C118" s="257"/>
      <c r="D118" s="74">
        <f>B118+C118</f>
        <v>0</v>
      </c>
    </row>
    <row r="119" spans="1:4" x14ac:dyDescent="0.35">
      <c r="A119" s="252" t="s">
        <v>123</v>
      </c>
      <c r="B119" s="258"/>
      <c r="C119" s="258"/>
      <c r="D119" s="75"/>
    </row>
    <row r="120" spans="1:4" x14ac:dyDescent="0.35">
      <c r="A120" s="17" t="s">
        <v>133</v>
      </c>
      <c r="B120" s="1">
        <f t="shared" ref="B120" si="22">SUM(B114:B119)</f>
        <v>0</v>
      </c>
      <c r="C120" s="1">
        <f t="shared" ref="C120" si="23">SUM(C114:C119)</f>
        <v>0</v>
      </c>
      <c r="D120" s="18">
        <f t="shared" ref="D120" si="24">SUM(D114:D119)</f>
        <v>0</v>
      </c>
    </row>
    <row r="121" spans="1:4" ht="40.5" customHeight="1" x14ac:dyDescent="0.35">
      <c r="A121" s="65" t="s">
        <v>134</v>
      </c>
      <c r="B121" s="66"/>
      <c r="C121" s="66"/>
      <c r="D121" s="67"/>
    </row>
    <row r="122" spans="1:4" ht="18" thickBot="1" x14ac:dyDescent="0.4">
      <c r="A122" s="26" t="s">
        <v>140</v>
      </c>
      <c r="B122" s="8" t="s">
        <v>116</v>
      </c>
      <c r="C122" s="9" t="s">
        <v>104</v>
      </c>
      <c r="D122" s="27" t="s">
        <v>115</v>
      </c>
    </row>
    <row r="123" spans="1:4" ht="15" customHeight="1" thickTop="1" x14ac:dyDescent="0.35">
      <c r="A123" s="28" t="s">
        <v>138</v>
      </c>
      <c r="B123" s="6">
        <f>SUM(B25,B60,B91,B93)</f>
        <v>0</v>
      </c>
      <c r="C123" s="6">
        <f t="shared" ref="C123:D123" si="25">SUM(C25,C60,C91,C93)</f>
        <v>0</v>
      </c>
      <c r="D123" s="6">
        <f t="shared" si="25"/>
        <v>0</v>
      </c>
    </row>
    <row r="124" spans="1:4" ht="15" customHeight="1" x14ac:dyDescent="0.35">
      <c r="A124" s="28" t="s">
        <v>137</v>
      </c>
      <c r="B124" s="6">
        <f>SUM(B102,B111,B120)</f>
        <v>0</v>
      </c>
      <c r="C124" s="6">
        <f>SUM(C102,C111,C120)</f>
        <v>0</v>
      </c>
      <c r="D124" s="6">
        <f>SUM(D102,D111,D120)</f>
        <v>0</v>
      </c>
    </row>
    <row r="125" spans="1:4" ht="15" customHeight="1" x14ac:dyDescent="0.35">
      <c r="A125" s="26" t="s">
        <v>139</v>
      </c>
      <c r="B125" s="1">
        <f>SUM(B123:B124)</f>
        <v>0</v>
      </c>
      <c r="C125" s="1">
        <f t="shared" ref="C125:D125" si="26">SUM(C123:C124)</f>
        <v>0</v>
      </c>
      <c r="D125" s="1">
        <f t="shared" si="26"/>
        <v>0</v>
      </c>
    </row>
    <row r="126" spans="1:4" ht="9" customHeight="1" x14ac:dyDescent="0.35">
      <c r="A126" s="30"/>
      <c r="B126" s="7"/>
      <c r="C126" s="7"/>
      <c r="D126" s="31"/>
    </row>
    <row r="127" spans="1:4" ht="30" x14ac:dyDescent="0.35">
      <c r="A127" s="26" t="s">
        <v>120</v>
      </c>
      <c r="B127" s="247"/>
      <c r="C127" s="12" t="s">
        <v>64</v>
      </c>
      <c r="D127" s="29" t="e">
        <f>D125/B127</f>
        <v>#DIV/0!</v>
      </c>
    </row>
    <row r="128" spans="1:4" ht="30.75" thickBot="1" x14ac:dyDescent="0.4">
      <c r="A128" s="32" t="s">
        <v>121</v>
      </c>
      <c r="B128" s="261"/>
      <c r="C128" s="33" t="s">
        <v>122</v>
      </c>
      <c r="D128" s="34" t="e">
        <f>D125/B128</f>
        <v>#DIV/0!</v>
      </c>
    </row>
    <row r="129" ht="9" customHeight="1" x14ac:dyDescent="0.35"/>
  </sheetData>
  <sheetProtection algorithmName="SHA-512" hashValue="3V0wkW3/RzExOvbyLVR09Amo1Od5hFe3MPKr5GgWOM/eh8tMdOqoUrzGhEwXNW56uUJsK4MQI9v8galkFvaYXQ==" saltValue="Tgb5SOA2ACP8JrbejLqGRQ==" spinCount="100000" sheet="1" objects="1" scenarios="1" selectLockedCells="1"/>
  <protectedRanges>
    <protectedRange sqref="B6:C13 A11 A13 B17:C24 A22 A24 B49:C59 A57 A59 B63:C67 B69:C90 A77 A90 B93 C93 B96:C101 A101 B105:C110 A110 B114:C119 A119 B127 B128" name="edit"/>
    <protectedRange algorithmName="SHA-512" hashValue="YgPdsrhn6VV2KiprmWjl1PwCUibEgYyQWoEAG/6jKx/v7cYhOENGFEPyqdJrLJfF2RxumweHudJHlVN6+IEd9w==" saltValue="/7A4wPIW/lQEEdT/SktyDA==" spinCount="100000" sqref="A121:D126 A127:A128 C127:D128" name="summary"/>
    <protectedRange algorithmName="SHA-512" hashValue="qKP2Pb4t7B2Rrkk5H4htpJp8KOWInm9uPDtdgziPFo9wOtrm0Q40dC4z7JXZ/KIBVljCAEAxo0j3LT8RQrsX6Q==" saltValue="vXtX0d+/ToNUbQ4j89acaQ==" spinCount="100000" sqref="A94:D95 A96:A100 D96:D101 A102:D102 A104:D104 D105:D111 A111:C111 A105:A109 A113:D113 D114:D120 A120:C120 A114:A118" name="proj finance sec"/>
    <protectedRange algorithmName="SHA-512" hashValue="44wNfn0jnH3j0sTqtaZ+3u4C/tktzCwWgtl3qWsbvlc2I41EKZXTkCBQTYVpQThMf0r6Dm6a2tr2+SdS5pH8Mw==" saltValue="pI3PxjncsdSttWzYpGZ/gQ==" spinCount="100000" sqref="A15 A16 B16:D16 D17:D25 A23 A21 A20 A19 A18 A17 A25:C25 A46:D48 D49:D59 A60:D62 A49:A56 A58 A63:A67 D63:D67 A68 D69:D91 D93 A93 A91:C91 A78:A89 A69:A76" name="dev cost section"/>
    <protectedRange algorithmName="SHA-512" hashValue="QAeeURGk3lvQyV+tIyZUFjz8EdV94RM9iniyHm6ZCA3jhkJI7VSl7ZtvYkeq5OL3UvQfp+alMJ56yVZJgXpJKA==" saltValue="R350Saj2AcXhkNjhCbAhAQ==" spinCount="100000" sqref="A1:D5 A6:A10 A12 D6:D13 A14:D14" name="funding sources"/>
  </protectedRanges>
  <mergeCells count="57">
    <mergeCell ref="B21:B22"/>
    <mergeCell ref="C21:C22"/>
    <mergeCell ref="D21:D22"/>
    <mergeCell ref="B36:B37"/>
    <mergeCell ref="B58:B59"/>
    <mergeCell ref="C58:C59"/>
    <mergeCell ref="D58:D59"/>
    <mergeCell ref="C36:C37"/>
    <mergeCell ref="D36:D37"/>
    <mergeCell ref="C42:C43"/>
    <mergeCell ref="B118:B119"/>
    <mergeCell ref="C118:C119"/>
    <mergeCell ref="D118:D119"/>
    <mergeCell ref="A121:D121"/>
    <mergeCell ref="B100:B101"/>
    <mergeCell ref="C100:C101"/>
    <mergeCell ref="D100:D101"/>
    <mergeCell ref="B109:B110"/>
    <mergeCell ref="C109:C110"/>
    <mergeCell ref="D109:D110"/>
    <mergeCell ref="A48:D48"/>
    <mergeCell ref="D42:D43"/>
    <mergeCell ref="D56:D57"/>
    <mergeCell ref="B56:B57"/>
    <mergeCell ref="C56:C57"/>
    <mergeCell ref="D12:D13"/>
    <mergeCell ref="A94:D94"/>
    <mergeCell ref="B89:B90"/>
    <mergeCell ref="C89:C90"/>
    <mergeCell ref="D89:D90"/>
    <mergeCell ref="A32:D32"/>
    <mergeCell ref="B76:B77"/>
    <mergeCell ref="C76:C77"/>
    <mergeCell ref="D76:D77"/>
    <mergeCell ref="B38:B39"/>
    <mergeCell ref="C38:C39"/>
    <mergeCell ref="D38:D39"/>
    <mergeCell ref="B40:B41"/>
    <mergeCell ref="C40:C41"/>
    <mergeCell ref="D40:D41"/>
    <mergeCell ref="B42:B43"/>
    <mergeCell ref="A68:D68"/>
    <mergeCell ref="A1:D1"/>
    <mergeCell ref="A2:D2"/>
    <mergeCell ref="A5:D5"/>
    <mergeCell ref="A15:D15"/>
    <mergeCell ref="B23:B24"/>
    <mergeCell ref="A3:A4"/>
    <mergeCell ref="D3:D4"/>
    <mergeCell ref="C23:C24"/>
    <mergeCell ref="D23:D24"/>
    <mergeCell ref="B3:C3"/>
    <mergeCell ref="B10:B11"/>
    <mergeCell ref="C10:C11"/>
    <mergeCell ref="D10:D11"/>
    <mergeCell ref="B12:B13"/>
    <mergeCell ref="C12:C13"/>
  </mergeCells>
  <pageMargins left="0.75" right="0.75" top="1" bottom="1" header="0.5" footer="0.5"/>
  <pageSetup scale="97" orientation="portrait" r:id="rId1"/>
  <rowBreaks count="1" manualBreakCount="1">
    <brk id="94" max="4" man="1"/>
  </rowBreaks>
  <ignoredErrors>
    <ignoredError sqref="D127:D128"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8B1E-4167-4F7F-986E-7B55722D9B4F}">
  <sheetPr codeName="Sheet7">
    <tabColor theme="8" tint="0.39997558519241921"/>
  </sheetPr>
  <dimension ref="A1:AF52"/>
  <sheetViews>
    <sheetView topLeftCell="A7" workbookViewId="0">
      <selection activeCell="C27" sqref="C27"/>
    </sheetView>
  </sheetViews>
  <sheetFormatPr defaultColWidth="9.25" defaultRowHeight="17.25" x14ac:dyDescent="0.35"/>
  <cols>
    <col min="1" max="1" width="40.125" style="176" bestFit="1" customWidth="1"/>
    <col min="2" max="2" width="37.5" style="136" bestFit="1" customWidth="1"/>
    <col min="3" max="16384" width="9.25" style="136"/>
  </cols>
  <sheetData>
    <row r="1" spans="1:32" ht="36.950000000000003" customHeight="1" x14ac:dyDescent="0.35">
      <c r="A1" s="132" t="s">
        <v>155</v>
      </c>
      <c r="B1" s="133"/>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5"/>
    </row>
    <row r="2" spans="1:32" ht="32.65" customHeight="1" x14ac:dyDescent="0.35">
      <c r="A2" s="137" t="s">
        <v>65</v>
      </c>
      <c r="B2" s="138" t="s">
        <v>66</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40"/>
    </row>
    <row r="3" spans="1:32" ht="33.6" customHeight="1" x14ac:dyDescent="0.35">
      <c r="A3" s="141" t="s">
        <v>67</v>
      </c>
      <c r="B3" s="115"/>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40"/>
    </row>
    <row r="4" spans="1:32" ht="58.35" customHeight="1" x14ac:dyDescent="0.35">
      <c r="A4" s="141" t="s">
        <v>68</v>
      </c>
      <c r="B4" s="115"/>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40"/>
    </row>
    <row r="5" spans="1:32" ht="45" customHeight="1" x14ac:dyDescent="0.35">
      <c r="A5" s="141" t="s">
        <v>211</v>
      </c>
      <c r="B5" s="115"/>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40"/>
    </row>
    <row r="6" spans="1:32" ht="47.65" customHeight="1" x14ac:dyDescent="0.35">
      <c r="A6" s="141" t="s">
        <v>69</v>
      </c>
      <c r="B6" s="115"/>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40"/>
    </row>
    <row r="7" spans="1:32" ht="28.5" customHeight="1" x14ac:dyDescent="0.35">
      <c r="A7" s="141" t="s">
        <v>70</v>
      </c>
      <c r="B7" s="116"/>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40"/>
    </row>
    <row r="8" spans="1:32" ht="24.75" customHeight="1" x14ac:dyDescent="0.35">
      <c r="A8" s="141" t="s">
        <v>212</v>
      </c>
      <c r="B8" s="117"/>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40"/>
    </row>
    <row r="9" spans="1:32" ht="65.25" customHeight="1" x14ac:dyDescent="0.35">
      <c r="A9" s="142" t="s">
        <v>219</v>
      </c>
      <c r="B9" s="118"/>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40"/>
    </row>
    <row r="10" spans="1:32" ht="20.25" customHeight="1" x14ac:dyDescent="0.35">
      <c r="A10" s="143"/>
      <c r="B10" s="139"/>
      <c r="C10" s="138" t="s">
        <v>71</v>
      </c>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40"/>
    </row>
    <row r="11" spans="1:32" x14ac:dyDescent="0.35">
      <c r="A11" s="137" t="s">
        <v>151</v>
      </c>
      <c r="B11" s="144" t="s">
        <v>65</v>
      </c>
      <c r="C11" s="138">
        <v>1</v>
      </c>
      <c r="D11" s="138">
        <v>2</v>
      </c>
      <c r="E11" s="138">
        <v>3</v>
      </c>
      <c r="F11" s="138">
        <v>4</v>
      </c>
      <c r="G11" s="138">
        <v>5</v>
      </c>
      <c r="H11" s="138">
        <v>6</v>
      </c>
      <c r="I11" s="138">
        <v>7</v>
      </c>
      <c r="J11" s="138">
        <v>8</v>
      </c>
      <c r="K11" s="138">
        <v>9</v>
      </c>
      <c r="L11" s="138">
        <v>10</v>
      </c>
      <c r="M11" s="138">
        <v>11</v>
      </c>
      <c r="N11" s="138">
        <v>12</v>
      </c>
      <c r="O11" s="138">
        <v>13</v>
      </c>
      <c r="P11" s="138">
        <v>14</v>
      </c>
      <c r="Q11" s="138">
        <v>15</v>
      </c>
      <c r="R11" s="138">
        <v>16</v>
      </c>
      <c r="S11" s="138">
        <v>17</v>
      </c>
      <c r="T11" s="138">
        <v>18</v>
      </c>
      <c r="U11" s="138">
        <v>19</v>
      </c>
      <c r="V11" s="138">
        <v>20</v>
      </c>
      <c r="W11" s="138">
        <v>21</v>
      </c>
      <c r="X11" s="138">
        <v>22</v>
      </c>
      <c r="Y11" s="138">
        <v>23</v>
      </c>
      <c r="Z11" s="138">
        <v>24</v>
      </c>
      <c r="AA11" s="138">
        <v>25</v>
      </c>
      <c r="AB11" s="138">
        <v>26</v>
      </c>
      <c r="AC11" s="138">
        <v>27</v>
      </c>
      <c r="AD11" s="138">
        <v>28</v>
      </c>
      <c r="AE11" s="138">
        <v>29</v>
      </c>
      <c r="AF11" s="145">
        <v>30</v>
      </c>
    </row>
    <row r="12" spans="1:32" x14ac:dyDescent="0.35">
      <c r="A12" s="146" t="s">
        <v>72</v>
      </c>
      <c r="B12" s="147"/>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9"/>
    </row>
    <row r="13" spans="1:32" x14ac:dyDescent="0.35">
      <c r="A13" s="150" t="s">
        <v>73</v>
      </c>
      <c r="B13" s="119"/>
      <c r="C13" s="120">
        <v>0</v>
      </c>
      <c r="D13" s="120">
        <v>0</v>
      </c>
      <c r="E13" s="120">
        <v>0</v>
      </c>
      <c r="F13" s="120">
        <v>0</v>
      </c>
      <c r="G13" s="120">
        <v>0</v>
      </c>
      <c r="H13" s="120">
        <v>0</v>
      </c>
      <c r="I13" s="120">
        <v>0</v>
      </c>
      <c r="J13" s="120">
        <v>0</v>
      </c>
      <c r="K13" s="120">
        <v>0</v>
      </c>
      <c r="L13" s="120">
        <v>0</v>
      </c>
      <c r="M13" s="120">
        <v>0</v>
      </c>
      <c r="N13" s="120">
        <v>0</v>
      </c>
      <c r="O13" s="120">
        <v>0</v>
      </c>
      <c r="P13" s="120">
        <v>0</v>
      </c>
      <c r="Q13" s="120">
        <v>0</v>
      </c>
      <c r="R13" s="120">
        <v>0</v>
      </c>
      <c r="S13" s="120">
        <v>0</v>
      </c>
      <c r="T13" s="120">
        <v>0</v>
      </c>
      <c r="U13" s="120">
        <v>0</v>
      </c>
      <c r="V13" s="120">
        <v>0</v>
      </c>
      <c r="W13" s="120">
        <v>0</v>
      </c>
      <c r="X13" s="120">
        <v>0</v>
      </c>
      <c r="Y13" s="120">
        <v>0</v>
      </c>
      <c r="Z13" s="120">
        <v>0</v>
      </c>
      <c r="AA13" s="120">
        <v>0</v>
      </c>
      <c r="AB13" s="120">
        <v>0</v>
      </c>
      <c r="AC13" s="120">
        <v>0</v>
      </c>
      <c r="AD13" s="120">
        <v>0</v>
      </c>
      <c r="AE13" s="120">
        <v>0</v>
      </c>
      <c r="AF13" s="121">
        <v>0</v>
      </c>
    </row>
    <row r="14" spans="1:32" x14ac:dyDescent="0.35">
      <c r="A14" s="150" t="s">
        <v>74</v>
      </c>
      <c r="B14" s="119"/>
      <c r="C14" s="120">
        <v>0</v>
      </c>
      <c r="D14" s="120">
        <v>0</v>
      </c>
      <c r="E14" s="120">
        <v>0</v>
      </c>
      <c r="F14" s="120">
        <v>0</v>
      </c>
      <c r="G14" s="120">
        <v>0</v>
      </c>
      <c r="H14" s="120">
        <v>0</v>
      </c>
      <c r="I14" s="120">
        <v>0</v>
      </c>
      <c r="J14" s="120">
        <v>0</v>
      </c>
      <c r="K14" s="120">
        <v>0</v>
      </c>
      <c r="L14" s="120">
        <v>0</v>
      </c>
      <c r="M14" s="120">
        <v>0</v>
      </c>
      <c r="N14" s="120">
        <v>0</v>
      </c>
      <c r="O14" s="120">
        <v>0</v>
      </c>
      <c r="P14" s="120">
        <v>0</v>
      </c>
      <c r="Q14" s="120">
        <v>0</v>
      </c>
      <c r="R14" s="120">
        <v>0</v>
      </c>
      <c r="S14" s="120">
        <v>0</v>
      </c>
      <c r="T14" s="120">
        <v>0</v>
      </c>
      <c r="U14" s="120">
        <v>0</v>
      </c>
      <c r="V14" s="120">
        <v>0</v>
      </c>
      <c r="W14" s="120">
        <v>0</v>
      </c>
      <c r="X14" s="120">
        <v>0</v>
      </c>
      <c r="Y14" s="120">
        <v>0</v>
      </c>
      <c r="Z14" s="120">
        <v>0</v>
      </c>
      <c r="AA14" s="120">
        <v>0</v>
      </c>
      <c r="AB14" s="120">
        <v>0</v>
      </c>
      <c r="AC14" s="120">
        <v>0</v>
      </c>
      <c r="AD14" s="120">
        <v>0</v>
      </c>
      <c r="AE14" s="120">
        <v>0</v>
      </c>
      <c r="AF14" s="121">
        <v>0</v>
      </c>
    </row>
    <row r="15" spans="1:32" x14ac:dyDescent="0.35">
      <c r="A15" s="150" t="s">
        <v>190</v>
      </c>
      <c r="B15" s="122" t="s">
        <v>147</v>
      </c>
      <c r="C15" s="120">
        <v>0</v>
      </c>
      <c r="D15" s="120">
        <v>0</v>
      </c>
      <c r="E15" s="120">
        <v>0</v>
      </c>
      <c r="F15" s="120">
        <v>0</v>
      </c>
      <c r="G15" s="120">
        <v>0</v>
      </c>
      <c r="H15" s="120">
        <v>0</v>
      </c>
      <c r="I15" s="120">
        <v>0</v>
      </c>
      <c r="J15" s="120">
        <v>0</v>
      </c>
      <c r="K15" s="120">
        <v>0</v>
      </c>
      <c r="L15" s="120">
        <v>0</v>
      </c>
      <c r="M15" s="120">
        <v>0</v>
      </c>
      <c r="N15" s="120">
        <v>0</v>
      </c>
      <c r="O15" s="120">
        <v>0</v>
      </c>
      <c r="P15" s="120">
        <v>0</v>
      </c>
      <c r="Q15" s="120">
        <v>0</v>
      </c>
      <c r="R15" s="120">
        <v>0</v>
      </c>
      <c r="S15" s="120">
        <v>0</v>
      </c>
      <c r="T15" s="120">
        <v>0</v>
      </c>
      <c r="U15" s="120">
        <v>0</v>
      </c>
      <c r="V15" s="120">
        <v>0</v>
      </c>
      <c r="W15" s="120">
        <v>0</v>
      </c>
      <c r="X15" s="120">
        <v>0</v>
      </c>
      <c r="Y15" s="120">
        <v>0</v>
      </c>
      <c r="Z15" s="120">
        <v>0</v>
      </c>
      <c r="AA15" s="120">
        <v>0</v>
      </c>
      <c r="AB15" s="120">
        <v>0</v>
      </c>
      <c r="AC15" s="120">
        <v>0</v>
      </c>
      <c r="AD15" s="120">
        <v>0</v>
      </c>
      <c r="AE15" s="120">
        <v>0</v>
      </c>
      <c r="AF15" s="121">
        <v>0</v>
      </c>
    </row>
    <row r="16" spans="1:32" x14ac:dyDescent="0.35">
      <c r="A16" s="150" t="s">
        <v>191</v>
      </c>
      <c r="B16" s="122" t="s">
        <v>147</v>
      </c>
      <c r="C16" s="120">
        <v>0</v>
      </c>
      <c r="D16" s="120">
        <v>0</v>
      </c>
      <c r="E16" s="120">
        <v>0</v>
      </c>
      <c r="F16" s="120">
        <v>0</v>
      </c>
      <c r="G16" s="120">
        <v>0</v>
      </c>
      <c r="H16" s="120">
        <v>0</v>
      </c>
      <c r="I16" s="120">
        <v>0</v>
      </c>
      <c r="J16" s="120">
        <v>0</v>
      </c>
      <c r="K16" s="120">
        <v>0</v>
      </c>
      <c r="L16" s="120">
        <v>0</v>
      </c>
      <c r="M16" s="120">
        <v>0</v>
      </c>
      <c r="N16" s="120">
        <v>0</v>
      </c>
      <c r="O16" s="120">
        <v>0</v>
      </c>
      <c r="P16" s="120">
        <v>0</v>
      </c>
      <c r="Q16" s="120">
        <v>0</v>
      </c>
      <c r="R16" s="120">
        <v>0</v>
      </c>
      <c r="S16" s="120">
        <v>0</v>
      </c>
      <c r="T16" s="120">
        <v>0</v>
      </c>
      <c r="U16" s="120">
        <v>0</v>
      </c>
      <c r="V16" s="120">
        <v>0</v>
      </c>
      <c r="W16" s="120">
        <v>0</v>
      </c>
      <c r="X16" s="120">
        <v>0</v>
      </c>
      <c r="Y16" s="120">
        <v>0</v>
      </c>
      <c r="Z16" s="120">
        <v>0</v>
      </c>
      <c r="AA16" s="120">
        <v>0</v>
      </c>
      <c r="AB16" s="120">
        <v>0</v>
      </c>
      <c r="AC16" s="120">
        <v>0</v>
      </c>
      <c r="AD16" s="120">
        <v>0</v>
      </c>
      <c r="AE16" s="120">
        <v>0</v>
      </c>
      <c r="AF16" s="121">
        <v>0</v>
      </c>
    </row>
    <row r="17" spans="1:32" x14ac:dyDescent="0.35">
      <c r="A17" s="146" t="s">
        <v>148</v>
      </c>
      <c r="B17" s="151"/>
      <c r="C17" s="148">
        <f t="shared" ref="C17:AF17" si="0">SUM(C13:C16)</f>
        <v>0</v>
      </c>
      <c r="D17" s="148">
        <f t="shared" si="0"/>
        <v>0</v>
      </c>
      <c r="E17" s="148">
        <f t="shared" si="0"/>
        <v>0</v>
      </c>
      <c r="F17" s="148">
        <f t="shared" si="0"/>
        <v>0</v>
      </c>
      <c r="G17" s="148">
        <f t="shared" si="0"/>
        <v>0</v>
      </c>
      <c r="H17" s="148">
        <f t="shared" si="0"/>
        <v>0</v>
      </c>
      <c r="I17" s="148">
        <f t="shared" si="0"/>
        <v>0</v>
      </c>
      <c r="J17" s="148">
        <f t="shared" si="0"/>
        <v>0</v>
      </c>
      <c r="K17" s="148">
        <f t="shared" si="0"/>
        <v>0</v>
      </c>
      <c r="L17" s="148">
        <f t="shared" si="0"/>
        <v>0</v>
      </c>
      <c r="M17" s="148">
        <f t="shared" si="0"/>
        <v>0</v>
      </c>
      <c r="N17" s="148">
        <f t="shared" si="0"/>
        <v>0</v>
      </c>
      <c r="O17" s="148">
        <f t="shared" si="0"/>
        <v>0</v>
      </c>
      <c r="P17" s="148">
        <f t="shared" si="0"/>
        <v>0</v>
      </c>
      <c r="Q17" s="148">
        <f t="shared" si="0"/>
        <v>0</v>
      </c>
      <c r="R17" s="148">
        <f t="shared" si="0"/>
        <v>0</v>
      </c>
      <c r="S17" s="148">
        <f t="shared" si="0"/>
        <v>0</v>
      </c>
      <c r="T17" s="148">
        <f t="shared" si="0"/>
        <v>0</v>
      </c>
      <c r="U17" s="148">
        <f t="shared" si="0"/>
        <v>0</v>
      </c>
      <c r="V17" s="148">
        <f t="shared" si="0"/>
        <v>0</v>
      </c>
      <c r="W17" s="148">
        <f t="shared" si="0"/>
        <v>0</v>
      </c>
      <c r="X17" s="148">
        <f t="shared" si="0"/>
        <v>0</v>
      </c>
      <c r="Y17" s="148">
        <f t="shared" si="0"/>
        <v>0</v>
      </c>
      <c r="Z17" s="148">
        <f t="shared" si="0"/>
        <v>0</v>
      </c>
      <c r="AA17" s="148">
        <f t="shared" si="0"/>
        <v>0</v>
      </c>
      <c r="AB17" s="148">
        <f t="shared" si="0"/>
        <v>0</v>
      </c>
      <c r="AC17" s="148">
        <f t="shared" si="0"/>
        <v>0</v>
      </c>
      <c r="AD17" s="148">
        <f t="shared" si="0"/>
        <v>0</v>
      </c>
      <c r="AE17" s="148">
        <f t="shared" si="0"/>
        <v>0</v>
      </c>
      <c r="AF17" s="149">
        <f t="shared" si="0"/>
        <v>0</v>
      </c>
    </row>
    <row r="18" spans="1:32" ht="8.25" customHeight="1" x14ac:dyDescent="0.35">
      <c r="A18" s="152"/>
      <c r="B18" s="153"/>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5"/>
    </row>
    <row r="19" spans="1:32" x14ac:dyDescent="0.35">
      <c r="A19" s="150" t="s">
        <v>75</v>
      </c>
      <c r="B19" s="123" t="s">
        <v>150</v>
      </c>
      <c r="C19" s="124">
        <v>0</v>
      </c>
      <c r="D19" s="124">
        <v>0</v>
      </c>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7"/>
    </row>
    <row r="20" spans="1:32" x14ac:dyDescent="0.35">
      <c r="A20" s="150" t="s">
        <v>76</v>
      </c>
      <c r="B20" s="123" t="s">
        <v>150</v>
      </c>
      <c r="C20" s="158"/>
      <c r="D20" s="159"/>
      <c r="E20" s="120">
        <v>0</v>
      </c>
      <c r="F20" s="120">
        <v>0</v>
      </c>
      <c r="G20" s="120">
        <v>0</v>
      </c>
      <c r="H20" s="120">
        <v>0</v>
      </c>
      <c r="I20" s="120">
        <v>0</v>
      </c>
      <c r="J20" s="120">
        <v>0</v>
      </c>
      <c r="K20" s="120">
        <v>0</v>
      </c>
      <c r="L20" s="120">
        <v>0</v>
      </c>
      <c r="M20" s="120">
        <v>0</v>
      </c>
      <c r="N20" s="120">
        <v>0</v>
      </c>
      <c r="O20" s="120">
        <v>0</v>
      </c>
      <c r="P20" s="120">
        <v>0</v>
      </c>
      <c r="Q20" s="120">
        <v>0</v>
      </c>
      <c r="R20" s="120">
        <v>0</v>
      </c>
      <c r="S20" s="120">
        <v>0</v>
      </c>
      <c r="T20" s="120">
        <v>0</v>
      </c>
      <c r="U20" s="120">
        <v>0</v>
      </c>
      <c r="V20" s="120">
        <v>0</v>
      </c>
      <c r="W20" s="120">
        <v>0</v>
      </c>
      <c r="X20" s="120">
        <v>0</v>
      </c>
      <c r="Y20" s="120">
        <v>0</v>
      </c>
      <c r="Z20" s="120">
        <v>0</v>
      </c>
      <c r="AA20" s="120">
        <v>0</v>
      </c>
      <c r="AB20" s="120">
        <v>0</v>
      </c>
      <c r="AC20" s="120">
        <v>0</v>
      </c>
      <c r="AD20" s="120">
        <v>0</v>
      </c>
      <c r="AE20" s="120">
        <v>0</v>
      </c>
      <c r="AF20" s="121">
        <v>0</v>
      </c>
    </row>
    <row r="21" spans="1:32" x14ac:dyDescent="0.35">
      <c r="A21" s="150" t="s">
        <v>77</v>
      </c>
      <c r="B21" s="160"/>
      <c r="C21" s="161">
        <f>C19</f>
        <v>0</v>
      </c>
      <c r="D21" s="161">
        <f>D19</f>
        <v>0</v>
      </c>
      <c r="E21" s="161">
        <f>E20</f>
        <v>0</v>
      </c>
      <c r="F21" s="161">
        <f t="shared" ref="F21:AF21" si="1">F20</f>
        <v>0</v>
      </c>
      <c r="G21" s="161">
        <f t="shared" si="1"/>
        <v>0</v>
      </c>
      <c r="H21" s="161">
        <f t="shared" si="1"/>
        <v>0</v>
      </c>
      <c r="I21" s="161">
        <f t="shared" si="1"/>
        <v>0</v>
      </c>
      <c r="J21" s="161">
        <f t="shared" si="1"/>
        <v>0</v>
      </c>
      <c r="K21" s="161">
        <f t="shared" si="1"/>
        <v>0</v>
      </c>
      <c r="L21" s="161">
        <f t="shared" si="1"/>
        <v>0</v>
      </c>
      <c r="M21" s="161">
        <f t="shared" si="1"/>
        <v>0</v>
      </c>
      <c r="N21" s="161">
        <f t="shared" si="1"/>
        <v>0</v>
      </c>
      <c r="O21" s="161">
        <f t="shared" si="1"/>
        <v>0</v>
      </c>
      <c r="P21" s="161">
        <f t="shared" si="1"/>
        <v>0</v>
      </c>
      <c r="Q21" s="161">
        <f t="shared" si="1"/>
        <v>0</v>
      </c>
      <c r="R21" s="161">
        <f t="shared" si="1"/>
        <v>0</v>
      </c>
      <c r="S21" s="161">
        <f t="shared" si="1"/>
        <v>0</v>
      </c>
      <c r="T21" s="161">
        <f t="shared" si="1"/>
        <v>0</v>
      </c>
      <c r="U21" s="161">
        <f t="shared" si="1"/>
        <v>0</v>
      </c>
      <c r="V21" s="161">
        <f t="shared" si="1"/>
        <v>0</v>
      </c>
      <c r="W21" s="161">
        <f t="shared" si="1"/>
        <v>0</v>
      </c>
      <c r="X21" s="161">
        <f t="shared" si="1"/>
        <v>0</v>
      </c>
      <c r="Y21" s="161">
        <f t="shared" si="1"/>
        <v>0</v>
      </c>
      <c r="Z21" s="161">
        <f t="shared" si="1"/>
        <v>0</v>
      </c>
      <c r="AA21" s="161">
        <f t="shared" si="1"/>
        <v>0</v>
      </c>
      <c r="AB21" s="161">
        <f t="shared" si="1"/>
        <v>0</v>
      </c>
      <c r="AC21" s="161">
        <f t="shared" si="1"/>
        <v>0</v>
      </c>
      <c r="AD21" s="161">
        <f t="shared" si="1"/>
        <v>0</v>
      </c>
      <c r="AE21" s="161">
        <f t="shared" si="1"/>
        <v>0</v>
      </c>
      <c r="AF21" s="162">
        <f t="shared" si="1"/>
        <v>0</v>
      </c>
    </row>
    <row r="22" spans="1:32" x14ac:dyDescent="0.35">
      <c r="A22" s="146" t="s">
        <v>149</v>
      </c>
      <c r="B22" s="151"/>
      <c r="C22" s="163">
        <f>C17-C21</f>
        <v>0</v>
      </c>
      <c r="D22" s="163">
        <f>D17-D21</f>
        <v>0</v>
      </c>
      <c r="E22" s="163">
        <f t="shared" ref="E22:AF22" si="2">E17-E21</f>
        <v>0</v>
      </c>
      <c r="F22" s="163">
        <f t="shared" si="2"/>
        <v>0</v>
      </c>
      <c r="G22" s="163">
        <f t="shared" si="2"/>
        <v>0</v>
      </c>
      <c r="H22" s="163">
        <f t="shared" si="2"/>
        <v>0</v>
      </c>
      <c r="I22" s="163">
        <f t="shared" si="2"/>
        <v>0</v>
      </c>
      <c r="J22" s="163">
        <f t="shared" si="2"/>
        <v>0</v>
      </c>
      <c r="K22" s="163">
        <f t="shared" si="2"/>
        <v>0</v>
      </c>
      <c r="L22" s="163">
        <f t="shared" si="2"/>
        <v>0</v>
      </c>
      <c r="M22" s="163">
        <f t="shared" si="2"/>
        <v>0</v>
      </c>
      <c r="N22" s="163">
        <f t="shared" si="2"/>
        <v>0</v>
      </c>
      <c r="O22" s="163">
        <f t="shared" si="2"/>
        <v>0</v>
      </c>
      <c r="P22" s="163">
        <f t="shared" si="2"/>
        <v>0</v>
      </c>
      <c r="Q22" s="163">
        <f t="shared" si="2"/>
        <v>0</v>
      </c>
      <c r="R22" s="163">
        <f t="shared" si="2"/>
        <v>0</v>
      </c>
      <c r="S22" s="163">
        <f t="shared" si="2"/>
        <v>0</v>
      </c>
      <c r="T22" s="163">
        <f t="shared" si="2"/>
        <v>0</v>
      </c>
      <c r="U22" s="163">
        <f t="shared" si="2"/>
        <v>0</v>
      </c>
      <c r="V22" s="163">
        <f t="shared" si="2"/>
        <v>0</v>
      </c>
      <c r="W22" s="163">
        <f t="shared" si="2"/>
        <v>0</v>
      </c>
      <c r="X22" s="163">
        <f t="shared" si="2"/>
        <v>0</v>
      </c>
      <c r="Y22" s="163">
        <f t="shared" si="2"/>
        <v>0</v>
      </c>
      <c r="Z22" s="163">
        <f t="shared" si="2"/>
        <v>0</v>
      </c>
      <c r="AA22" s="163">
        <f t="shared" si="2"/>
        <v>0</v>
      </c>
      <c r="AB22" s="163">
        <f t="shared" si="2"/>
        <v>0</v>
      </c>
      <c r="AC22" s="163">
        <f t="shared" si="2"/>
        <v>0</v>
      </c>
      <c r="AD22" s="163">
        <f t="shared" si="2"/>
        <v>0</v>
      </c>
      <c r="AE22" s="163">
        <f t="shared" si="2"/>
        <v>0</v>
      </c>
      <c r="AF22" s="164">
        <f t="shared" si="2"/>
        <v>0</v>
      </c>
    </row>
    <row r="23" spans="1:32" ht="8.25" customHeight="1" x14ac:dyDescent="0.35">
      <c r="A23" s="143"/>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40"/>
    </row>
    <row r="24" spans="1:32" x14ac:dyDescent="0.35">
      <c r="A24" s="146" t="s">
        <v>152</v>
      </c>
      <c r="B24" s="165"/>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9"/>
    </row>
    <row r="25" spans="1:32" x14ac:dyDescent="0.35">
      <c r="A25" s="166" t="s">
        <v>78</v>
      </c>
      <c r="B25" s="125"/>
      <c r="C25" s="120">
        <v>0</v>
      </c>
      <c r="D25" s="120">
        <v>0</v>
      </c>
      <c r="E25" s="120">
        <v>0</v>
      </c>
      <c r="F25" s="120">
        <v>0</v>
      </c>
      <c r="G25" s="120">
        <v>0</v>
      </c>
      <c r="H25" s="120">
        <v>0</v>
      </c>
      <c r="I25" s="120">
        <v>0</v>
      </c>
      <c r="J25" s="120">
        <v>0</v>
      </c>
      <c r="K25" s="120">
        <v>0</v>
      </c>
      <c r="L25" s="120">
        <v>0</v>
      </c>
      <c r="M25" s="120">
        <v>0</v>
      </c>
      <c r="N25" s="120">
        <v>0</v>
      </c>
      <c r="O25" s="120">
        <v>0</v>
      </c>
      <c r="P25" s="120">
        <v>0</v>
      </c>
      <c r="Q25" s="120">
        <v>0</v>
      </c>
      <c r="R25" s="120">
        <v>0</v>
      </c>
      <c r="S25" s="120">
        <v>0</v>
      </c>
      <c r="T25" s="120">
        <v>0</v>
      </c>
      <c r="U25" s="120">
        <v>0</v>
      </c>
      <c r="V25" s="120">
        <v>0</v>
      </c>
      <c r="W25" s="120">
        <v>0</v>
      </c>
      <c r="X25" s="120">
        <v>0</v>
      </c>
      <c r="Y25" s="120">
        <v>0</v>
      </c>
      <c r="Z25" s="120">
        <v>0</v>
      </c>
      <c r="AA25" s="120">
        <v>0</v>
      </c>
      <c r="AB25" s="120">
        <v>0</v>
      </c>
      <c r="AC25" s="120">
        <v>0</v>
      </c>
      <c r="AD25" s="120">
        <v>0</v>
      </c>
      <c r="AE25" s="120">
        <v>0</v>
      </c>
      <c r="AF25" s="121">
        <v>0</v>
      </c>
    </row>
    <row r="26" spans="1:32" x14ac:dyDescent="0.35">
      <c r="A26" s="166" t="s">
        <v>79</v>
      </c>
      <c r="B26" s="126"/>
      <c r="C26" s="120">
        <v>0</v>
      </c>
      <c r="D26" s="120">
        <v>0</v>
      </c>
      <c r="E26" s="120">
        <v>0</v>
      </c>
      <c r="F26" s="120">
        <v>0</v>
      </c>
      <c r="G26" s="120">
        <v>0</v>
      </c>
      <c r="H26" s="120">
        <v>0</v>
      </c>
      <c r="I26" s="120">
        <v>0</v>
      </c>
      <c r="J26" s="120">
        <v>0</v>
      </c>
      <c r="K26" s="120">
        <v>0</v>
      </c>
      <c r="L26" s="120">
        <v>0</v>
      </c>
      <c r="M26" s="120">
        <v>0</v>
      </c>
      <c r="N26" s="120">
        <v>0</v>
      </c>
      <c r="O26" s="120">
        <v>0</v>
      </c>
      <c r="P26" s="120">
        <v>0</v>
      </c>
      <c r="Q26" s="120">
        <v>0</v>
      </c>
      <c r="R26" s="120">
        <v>0</v>
      </c>
      <c r="S26" s="120">
        <v>0</v>
      </c>
      <c r="T26" s="120">
        <v>0</v>
      </c>
      <c r="U26" s="120">
        <v>0</v>
      </c>
      <c r="V26" s="120">
        <v>0</v>
      </c>
      <c r="W26" s="120">
        <v>0</v>
      </c>
      <c r="X26" s="120">
        <v>0</v>
      </c>
      <c r="Y26" s="120">
        <v>0</v>
      </c>
      <c r="Z26" s="120">
        <v>0</v>
      </c>
      <c r="AA26" s="120">
        <v>0</v>
      </c>
      <c r="AB26" s="120">
        <v>0</v>
      </c>
      <c r="AC26" s="120">
        <v>0</v>
      </c>
      <c r="AD26" s="120">
        <v>0</v>
      </c>
      <c r="AE26" s="120">
        <v>0</v>
      </c>
      <c r="AF26" s="121">
        <v>0</v>
      </c>
    </row>
    <row r="27" spans="1:32" x14ac:dyDescent="0.35">
      <c r="A27" s="166" t="s">
        <v>42</v>
      </c>
      <c r="B27" s="126"/>
      <c r="C27" s="120">
        <v>0</v>
      </c>
      <c r="D27" s="120">
        <v>0</v>
      </c>
      <c r="E27" s="120">
        <v>0</v>
      </c>
      <c r="F27" s="120">
        <v>0</v>
      </c>
      <c r="G27" s="120">
        <v>0</v>
      </c>
      <c r="H27" s="120">
        <v>0</v>
      </c>
      <c r="I27" s="120">
        <v>0</v>
      </c>
      <c r="J27" s="120">
        <v>0</v>
      </c>
      <c r="K27" s="120">
        <v>0</v>
      </c>
      <c r="L27" s="120">
        <v>0</v>
      </c>
      <c r="M27" s="120">
        <v>0</v>
      </c>
      <c r="N27" s="120">
        <v>0</v>
      </c>
      <c r="O27" s="120">
        <v>0</v>
      </c>
      <c r="P27" s="120">
        <v>0</v>
      </c>
      <c r="Q27" s="120">
        <v>0</v>
      </c>
      <c r="R27" s="120">
        <v>0</v>
      </c>
      <c r="S27" s="120">
        <v>0</v>
      </c>
      <c r="T27" s="120">
        <v>0</v>
      </c>
      <c r="U27" s="120">
        <v>0</v>
      </c>
      <c r="V27" s="120">
        <v>0</v>
      </c>
      <c r="W27" s="120">
        <v>0</v>
      </c>
      <c r="X27" s="120">
        <v>0</v>
      </c>
      <c r="Y27" s="120">
        <v>0</v>
      </c>
      <c r="Z27" s="120">
        <v>0</v>
      </c>
      <c r="AA27" s="120">
        <v>0</v>
      </c>
      <c r="AB27" s="120">
        <v>0</v>
      </c>
      <c r="AC27" s="120">
        <v>0</v>
      </c>
      <c r="AD27" s="120">
        <v>0</v>
      </c>
      <c r="AE27" s="120">
        <v>0</v>
      </c>
      <c r="AF27" s="121">
        <v>0</v>
      </c>
    </row>
    <row r="28" spans="1:32" x14ac:dyDescent="0.35">
      <c r="A28" s="166" t="s">
        <v>80</v>
      </c>
      <c r="B28" s="126"/>
      <c r="C28" s="120">
        <v>0</v>
      </c>
      <c r="D28" s="120">
        <v>0</v>
      </c>
      <c r="E28" s="120">
        <v>0</v>
      </c>
      <c r="F28" s="120">
        <v>0</v>
      </c>
      <c r="G28" s="120">
        <v>0</v>
      </c>
      <c r="H28" s="120">
        <v>0</v>
      </c>
      <c r="I28" s="120">
        <v>0</v>
      </c>
      <c r="J28" s="120">
        <v>0</v>
      </c>
      <c r="K28" s="120">
        <v>0</v>
      </c>
      <c r="L28" s="120">
        <v>0</v>
      </c>
      <c r="M28" s="120">
        <v>0</v>
      </c>
      <c r="N28" s="120">
        <v>0</v>
      </c>
      <c r="O28" s="120">
        <v>0</v>
      </c>
      <c r="P28" s="120">
        <v>0</v>
      </c>
      <c r="Q28" s="120">
        <v>0</v>
      </c>
      <c r="R28" s="120">
        <v>0</v>
      </c>
      <c r="S28" s="120">
        <v>0</v>
      </c>
      <c r="T28" s="120">
        <v>0</v>
      </c>
      <c r="U28" s="120">
        <v>0</v>
      </c>
      <c r="V28" s="120">
        <v>0</v>
      </c>
      <c r="W28" s="120">
        <v>0</v>
      </c>
      <c r="X28" s="120">
        <v>0</v>
      </c>
      <c r="Y28" s="120">
        <v>0</v>
      </c>
      <c r="Z28" s="120">
        <v>0</v>
      </c>
      <c r="AA28" s="120">
        <v>0</v>
      </c>
      <c r="AB28" s="120">
        <v>0</v>
      </c>
      <c r="AC28" s="120">
        <v>0</v>
      </c>
      <c r="AD28" s="120">
        <v>0</v>
      </c>
      <c r="AE28" s="120">
        <v>0</v>
      </c>
      <c r="AF28" s="121">
        <v>0</v>
      </c>
    </row>
    <row r="29" spans="1:32" x14ac:dyDescent="0.35">
      <c r="A29" s="166" t="s">
        <v>81</v>
      </c>
      <c r="B29" s="126"/>
      <c r="C29" s="120">
        <v>0</v>
      </c>
      <c r="D29" s="120">
        <v>0</v>
      </c>
      <c r="E29" s="120">
        <v>0</v>
      </c>
      <c r="F29" s="120">
        <v>0</v>
      </c>
      <c r="G29" s="120">
        <v>0</v>
      </c>
      <c r="H29" s="120">
        <v>0</v>
      </c>
      <c r="I29" s="120">
        <v>0</v>
      </c>
      <c r="J29" s="120">
        <v>0</v>
      </c>
      <c r="K29" s="120">
        <v>0</v>
      </c>
      <c r="L29" s="120">
        <v>0</v>
      </c>
      <c r="M29" s="120">
        <v>0</v>
      </c>
      <c r="N29" s="120">
        <v>0</v>
      </c>
      <c r="O29" s="120">
        <v>0</v>
      </c>
      <c r="P29" s="120">
        <v>0</v>
      </c>
      <c r="Q29" s="120">
        <v>0</v>
      </c>
      <c r="R29" s="120">
        <v>0</v>
      </c>
      <c r="S29" s="120">
        <v>0</v>
      </c>
      <c r="T29" s="120">
        <v>0</v>
      </c>
      <c r="U29" s="120">
        <v>0</v>
      </c>
      <c r="V29" s="120">
        <v>0</v>
      </c>
      <c r="W29" s="120">
        <v>0</v>
      </c>
      <c r="X29" s="120">
        <v>0</v>
      </c>
      <c r="Y29" s="120">
        <v>0</v>
      </c>
      <c r="Z29" s="120">
        <v>0</v>
      </c>
      <c r="AA29" s="120">
        <v>0</v>
      </c>
      <c r="AB29" s="120">
        <v>0</v>
      </c>
      <c r="AC29" s="120">
        <v>0</v>
      </c>
      <c r="AD29" s="120">
        <v>0</v>
      </c>
      <c r="AE29" s="120">
        <v>0</v>
      </c>
      <c r="AF29" s="121">
        <v>0</v>
      </c>
    </row>
    <row r="30" spans="1:32" x14ac:dyDescent="0.35">
      <c r="A30" s="166" t="s">
        <v>58</v>
      </c>
      <c r="B30" s="126"/>
      <c r="C30" s="120">
        <v>0</v>
      </c>
      <c r="D30" s="120">
        <v>0</v>
      </c>
      <c r="E30" s="120">
        <v>0</v>
      </c>
      <c r="F30" s="120">
        <v>0</v>
      </c>
      <c r="G30" s="120">
        <v>0</v>
      </c>
      <c r="H30" s="120">
        <v>0</v>
      </c>
      <c r="I30" s="120">
        <v>0</v>
      </c>
      <c r="J30" s="120">
        <v>0</v>
      </c>
      <c r="K30" s="120">
        <v>0</v>
      </c>
      <c r="L30" s="120">
        <v>0</v>
      </c>
      <c r="M30" s="120">
        <v>0</v>
      </c>
      <c r="N30" s="120">
        <v>0</v>
      </c>
      <c r="O30" s="120">
        <v>0</v>
      </c>
      <c r="P30" s="120">
        <v>0</v>
      </c>
      <c r="Q30" s="120">
        <v>0</v>
      </c>
      <c r="R30" s="120">
        <v>0</v>
      </c>
      <c r="S30" s="120">
        <v>0</v>
      </c>
      <c r="T30" s="120">
        <v>0</v>
      </c>
      <c r="U30" s="120">
        <v>0</v>
      </c>
      <c r="V30" s="120">
        <v>0</v>
      </c>
      <c r="W30" s="120">
        <v>0</v>
      </c>
      <c r="X30" s="120">
        <v>0</v>
      </c>
      <c r="Y30" s="120">
        <v>0</v>
      </c>
      <c r="Z30" s="120">
        <v>0</v>
      </c>
      <c r="AA30" s="120">
        <v>0</v>
      </c>
      <c r="AB30" s="120">
        <v>0</v>
      </c>
      <c r="AC30" s="120">
        <v>0</v>
      </c>
      <c r="AD30" s="120">
        <v>0</v>
      </c>
      <c r="AE30" s="120">
        <v>0</v>
      </c>
      <c r="AF30" s="121">
        <v>0</v>
      </c>
    </row>
    <row r="31" spans="1:32" x14ac:dyDescent="0.35">
      <c r="A31" s="166" t="s">
        <v>82</v>
      </c>
      <c r="B31" s="127"/>
      <c r="C31" s="120">
        <v>0</v>
      </c>
      <c r="D31" s="120">
        <v>0</v>
      </c>
      <c r="E31" s="120">
        <v>0</v>
      </c>
      <c r="F31" s="120">
        <v>0</v>
      </c>
      <c r="G31" s="120">
        <v>0</v>
      </c>
      <c r="H31" s="120">
        <v>0</v>
      </c>
      <c r="I31" s="120">
        <v>0</v>
      </c>
      <c r="J31" s="120">
        <v>0</v>
      </c>
      <c r="K31" s="120">
        <v>0</v>
      </c>
      <c r="L31" s="120">
        <v>0</v>
      </c>
      <c r="M31" s="120">
        <v>0</v>
      </c>
      <c r="N31" s="120">
        <v>0</v>
      </c>
      <c r="O31" s="120">
        <v>0</v>
      </c>
      <c r="P31" s="120">
        <v>0</v>
      </c>
      <c r="Q31" s="120">
        <v>0</v>
      </c>
      <c r="R31" s="120">
        <v>0</v>
      </c>
      <c r="S31" s="120">
        <v>0</v>
      </c>
      <c r="T31" s="120">
        <v>0</v>
      </c>
      <c r="U31" s="120">
        <v>0</v>
      </c>
      <c r="V31" s="120">
        <v>0</v>
      </c>
      <c r="W31" s="120">
        <v>0</v>
      </c>
      <c r="X31" s="120">
        <v>0</v>
      </c>
      <c r="Y31" s="120">
        <v>0</v>
      </c>
      <c r="Z31" s="120">
        <v>0</v>
      </c>
      <c r="AA31" s="120">
        <v>0</v>
      </c>
      <c r="AB31" s="120">
        <v>0</v>
      </c>
      <c r="AC31" s="120">
        <v>0</v>
      </c>
      <c r="AD31" s="120">
        <v>0</v>
      </c>
      <c r="AE31" s="120">
        <v>0</v>
      </c>
      <c r="AF31" s="121">
        <v>0</v>
      </c>
    </row>
    <row r="32" spans="1:32" x14ac:dyDescent="0.35">
      <c r="A32" s="166" t="s">
        <v>83</v>
      </c>
      <c r="B32" s="128"/>
      <c r="C32" s="120">
        <v>0</v>
      </c>
      <c r="D32" s="120">
        <v>0</v>
      </c>
      <c r="E32" s="120">
        <v>0</v>
      </c>
      <c r="F32" s="120">
        <v>0</v>
      </c>
      <c r="G32" s="120">
        <v>0</v>
      </c>
      <c r="H32" s="120">
        <v>0</v>
      </c>
      <c r="I32" s="120">
        <v>0</v>
      </c>
      <c r="J32" s="120">
        <v>0</v>
      </c>
      <c r="K32" s="120">
        <v>0</v>
      </c>
      <c r="L32" s="120">
        <v>0</v>
      </c>
      <c r="M32" s="120">
        <v>0</v>
      </c>
      <c r="N32" s="120">
        <v>0</v>
      </c>
      <c r="O32" s="120">
        <v>0</v>
      </c>
      <c r="P32" s="120">
        <v>0</v>
      </c>
      <c r="Q32" s="120">
        <v>0</v>
      </c>
      <c r="R32" s="120">
        <v>0</v>
      </c>
      <c r="S32" s="120">
        <v>0</v>
      </c>
      <c r="T32" s="120">
        <v>0</v>
      </c>
      <c r="U32" s="120">
        <v>0</v>
      </c>
      <c r="V32" s="120">
        <v>0</v>
      </c>
      <c r="W32" s="120">
        <v>0</v>
      </c>
      <c r="X32" s="120">
        <v>0</v>
      </c>
      <c r="Y32" s="120">
        <v>0</v>
      </c>
      <c r="Z32" s="120">
        <v>0</v>
      </c>
      <c r="AA32" s="120">
        <v>0</v>
      </c>
      <c r="AB32" s="120">
        <v>0</v>
      </c>
      <c r="AC32" s="120">
        <v>0</v>
      </c>
      <c r="AD32" s="120">
        <v>0</v>
      </c>
      <c r="AE32" s="120">
        <v>0</v>
      </c>
      <c r="AF32" s="121">
        <v>0</v>
      </c>
    </row>
    <row r="33" spans="1:32" x14ac:dyDescent="0.35">
      <c r="A33" s="166" t="s">
        <v>84</v>
      </c>
      <c r="B33" s="126"/>
      <c r="C33" s="120">
        <v>0</v>
      </c>
      <c r="D33" s="120">
        <v>0</v>
      </c>
      <c r="E33" s="120">
        <v>0</v>
      </c>
      <c r="F33" s="120">
        <v>0</v>
      </c>
      <c r="G33" s="120">
        <v>0</v>
      </c>
      <c r="H33" s="120">
        <v>0</v>
      </c>
      <c r="I33" s="120">
        <v>0</v>
      </c>
      <c r="J33" s="120">
        <v>0</v>
      </c>
      <c r="K33" s="120">
        <v>0</v>
      </c>
      <c r="L33" s="120">
        <v>0</v>
      </c>
      <c r="M33" s="120">
        <v>0</v>
      </c>
      <c r="N33" s="120">
        <v>0</v>
      </c>
      <c r="O33" s="120">
        <v>0</v>
      </c>
      <c r="P33" s="120">
        <v>0</v>
      </c>
      <c r="Q33" s="120">
        <v>0</v>
      </c>
      <c r="R33" s="120">
        <v>0</v>
      </c>
      <c r="S33" s="120">
        <v>0</v>
      </c>
      <c r="T33" s="120">
        <v>0</v>
      </c>
      <c r="U33" s="120">
        <v>0</v>
      </c>
      <c r="V33" s="120">
        <v>0</v>
      </c>
      <c r="W33" s="120">
        <v>0</v>
      </c>
      <c r="X33" s="120">
        <v>0</v>
      </c>
      <c r="Y33" s="120">
        <v>0</v>
      </c>
      <c r="Z33" s="120">
        <v>0</v>
      </c>
      <c r="AA33" s="120">
        <v>0</v>
      </c>
      <c r="AB33" s="120">
        <v>0</v>
      </c>
      <c r="AC33" s="120">
        <v>0</v>
      </c>
      <c r="AD33" s="120">
        <v>0</v>
      </c>
      <c r="AE33" s="120">
        <v>0</v>
      </c>
      <c r="AF33" s="121">
        <v>0</v>
      </c>
    </row>
    <row r="34" spans="1:32" x14ac:dyDescent="0.35">
      <c r="A34" s="166" t="s">
        <v>154</v>
      </c>
      <c r="B34" s="125" t="s">
        <v>147</v>
      </c>
      <c r="C34" s="120">
        <v>0</v>
      </c>
      <c r="D34" s="120">
        <v>0</v>
      </c>
      <c r="E34" s="120">
        <v>0</v>
      </c>
      <c r="F34" s="120">
        <v>0</v>
      </c>
      <c r="G34" s="120">
        <v>0</v>
      </c>
      <c r="H34" s="120">
        <v>0</v>
      </c>
      <c r="I34" s="120">
        <v>0</v>
      </c>
      <c r="J34" s="120">
        <v>0</v>
      </c>
      <c r="K34" s="120">
        <v>0</v>
      </c>
      <c r="L34" s="120">
        <v>0</v>
      </c>
      <c r="M34" s="120">
        <v>0</v>
      </c>
      <c r="N34" s="120">
        <v>0</v>
      </c>
      <c r="O34" s="120">
        <v>0</v>
      </c>
      <c r="P34" s="120">
        <v>0</v>
      </c>
      <c r="Q34" s="120">
        <v>0</v>
      </c>
      <c r="R34" s="120">
        <v>0</v>
      </c>
      <c r="S34" s="120">
        <v>0</v>
      </c>
      <c r="T34" s="120">
        <v>0</v>
      </c>
      <c r="U34" s="120">
        <v>0</v>
      </c>
      <c r="V34" s="120">
        <v>0</v>
      </c>
      <c r="W34" s="120">
        <v>0</v>
      </c>
      <c r="X34" s="120">
        <v>0</v>
      </c>
      <c r="Y34" s="120">
        <v>0</v>
      </c>
      <c r="Z34" s="120">
        <v>0</v>
      </c>
      <c r="AA34" s="120">
        <v>0</v>
      </c>
      <c r="AB34" s="120">
        <v>0</v>
      </c>
      <c r="AC34" s="120">
        <v>0</v>
      </c>
      <c r="AD34" s="120">
        <v>0</v>
      </c>
      <c r="AE34" s="120">
        <v>0</v>
      </c>
      <c r="AF34" s="121">
        <v>0</v>
      </c>
    </row>
    <row r="35" spans="1:32" x14ac:dyDescent="0.35">
      <c r="A35" s="166" t="s">
        <v>154</v>
      </c>
      <c r="B35" s="125" t="s">
        <v>147</v>
      </c>
      <c r="C35" s="120">
        <v>0</v>
      </c>
      <c r="D35" s="120">
        <v>0</v>
      </c>
      <c r="E35" s="120">
        <v>0</v>
      </c>
      <c r="F35" s="120">
        <v>0</v>
      </c>
      <c r="G35" s="120">
        <v>0</v>
      </c>
      <c r="H35" s="120">
        <v>0</v>
      </c>
      <c r="I35" s="120">
        <v>0</v>
      </c>
      <c r="J35" s="120">
        <v>0</v>
      </c>
      <c r="K35" s="120">
        <v>0</v>
      </c>
      <c r="L35" s="120">
        <v>0</v>
      </c>
      <c r="M35" s="120">
        <v>0</v>
      </c>
      <c r="N35" s="120">
        <v>0</v>
      </c>
      <c r="O35" s="120">
        <v>0</v>
      </c>
      <c r="P35" s="120">
        <v>0</v>
      </c>
      <c r="Q35" s="120">
        <v>0</v>
      </c>
      <c r="R35" s="120">
        <v>0</v>
      </c>
      <c r="S35" s="120">
        <v>0</v>
      </c>
      <c r="T35" s="120">
        <v>0</v>
      </c>
      <c r="U35" s="120">
        <v>0</v>
      </c>
      <c r="V35" s="120">
        <v>0</v>
      </c>
      <c r="W35" s="120">
        <v>0</v>
      </c>
      <c r="X35" s="120">
        <v>0</v>
      </c>
      <c r="Y35" s="120">
        <v>0</v>
      </c>
      <c r="Z35" s="120">
        <v>0</v>
      </c>
      <c r="AA35" s="120">
        <v>0</v>
      </c>
      <c r="AB35" s="120">
        <v>0</v>
      </c>
      <c r="AC35" s="120">
        <v>0</v>
      </c>
      <c r="AD35" s="120">
        <v>0</v>
      </c>
      <c r="AE35" s="120">
        <v>0</v>
      </c>
      <c r="AF35" s="121">
        <v>0</v>
      </c>
    </row>
    <row r="36" spans="1:32" x14ac:dyDescent="0.35">
      <c r="A36" s="166" t="s">
        <v>154</v>
      </c>
      <c r="B36" s="125" t="s">
        <v>147</v>
      </c>
      <c r="C36" s="120">
        <v>0</v>
      </c>
      <c r="D36" s="120">
        <v>0</v>
      </c>
      <c r="E36" s="120">
        <v>0</v>
      </c>
      <c r="F36" s="120">
        <v>0</v>
      </c>
      <c r="G36" s="120">
        <v>0</v>
      </c>
      <c r="H36" s="120">
        <v>0</v>
      </c>
      <c r="I36" s="120">
        <v>0</v>
      </c>
      <c r="J36" s="120">
        <v>0</v>
      </c>
      <c r="K36" s="120">
        <v>0</v>
      </c>
      <c r="L36" s="120">
        <v>0</v>
      </c>
      <c r="M36" s="120">
        <v>0</v>
      </c>
      <c r="N36" s="120">
        <v>0</v>
      </c>
      <c r="O36" s="120">
        <v>0</v>
      </c>
      <c r="P36" s="120">
        <v>0</v>
      </c>
      <c r="Q36" s="120">
        <v>0</v>
      </c>
      <c r="R36" s="120">
        <v>0</v>
      </c>
      <c r="S36" s="120">
        <v>0</v>
      </c>
      <c r="T36" s="120">
        <v>0</v>
      </c>
      <c r="U36" s="120">
        <v>0</v>
      </c>
      <c r="V36" s="120">
        <v>0</v>
      </c>
      <c r="W36" s="120">
        <v>0</v>
      </c>
      <c r="X36" s="120">
        <v>0</v>
      </c>
      <c r="Y36" s="120">
        <v>0</v>
      </c>
      <c r="Z36" s="120">
        <v>0</v>
      </c>
      <c r="AA36" s="120">
        <v>0</v>
      </c>
      <c r="AB36" s="120">
        <v>0</v>
      </c>
      <c r="AC36" s="120">
        <v>0</v>
      </c>
      <c r="AD36" s="120">
        <v>0</v>
      </c>
      <c r="AE36" s="120">
        <v>0</v>
      </c>
      <c r="AF36" s="121">
        <v>0</v>
      </c>
    </row>
    <row r="37" spans="1:32" x14ac:dyDescent="0.35">
      <c r="A37" s="146" t="s">
        <v>153</v>
      </c>
      <c r="B37" s="165"/>
      <c r="C37" s="163">
        <f>SUM(C25:C36)</f>
        <v>0</v>
      </c>
      <c r="D37" s="163">
        <f t="shared" ref="D37:AF37" si="3">SUM(D25:D36)</f>
        <v>0</v>
      </c>
      <c r="E37" s="163">
        <f t="shared" si="3"/>
        <v>0</v>
      </c>
      <c r="F37" s="163">
        <f t="shared" si="3"/>
        <v>0</v>
      </c>
      <c r="G37" s="163">
        <f t="shared" si="3"/>
        <v>0</v>
      </c>
      <c r="H37" s="163">
        <f t="shared" si="3"/>
        <v>0</v>
      </c>
      <c r="I37" s="163">
        <f t="shared" si="3"/>
        <v>0</v>
      </c>
      <c r="J37" s="163">
        <f t="shared" si="3"/>
        <v>0</v>
      </c>
      <c r="K37" s="163">
        <f t="shared" si="3"/>
        <v>0</v>
      </c>
      <c r="L37" s="163">
        <f t="shared" si="3"/>
        <v>0</v>
      </c>
      <c r="M37" s="163">
        <f t="shared" si="3"/>
        <v>0</v>
      </c>
      <c r="N37" s="163">
        <f t="shared" si="3"/>
        <v>0</v>
      </c>
      <c r="O37" s="163">
        <f t="shared" si="3"/>
        <v>0</v>
      </c>
      <c r="P37" s="163">
        <f t="shared" si="3"/>
        <v>0</v>
      </c>
      <c r="Q37" s="163">
        <f t="shared" si="3"/>
        <v>0</v>
      </c>
      <c r="R37" s="163">
        <f t="shared" si="3"/>
        <v>0</v>
      </c>
      <c r="S37" s="163">
        <f t="shared" si="3"/>
        <v>0</v>
      </c>
      <c r="T37" s="163">
        <f t="shared" si="3"/>
        <v>0</v>
      </c>
      <c r="U37" s="163">
        <f t="shared" si="3"/>
        <v>0</v>
      </c>
      <c r="V37" s="163">
        <f t="shared" si="3"/>
        <v>0</v>
      </c>
      <c r="W37" s="163">
        <f t="shared" si="3"/>
        <v>0</v>
      </c>
      <c r="X37" s="163">
        <f t="shared" si="3"/>
        <v>0</v>
      </c>
      <c r="Y37" s="163">
        <f t="shared" si="3"/>
        <v>0</v>
      </c>
      <c r="Z37" s="163">
        <f t="shared" si="3"/>
        <v>0</v>
      </c>
      <c r="AA37" s="163">
        <f t="shared" si="3"/>
        <v>0</v>
      </c>
      <c r="AB37" s="163">
        <f t="shared" si="3"/>
        <v>0</v>
      </c>
      <c r="AC37" s="163">
        <f t="shared" si="3"/>
        <v>0</v>
      </c>
      <c r="AD37" s="163">
        <f t="shared" si="3"/>
        <v>0</v>
      </c>
      <c r="AE37" s="163">
        <f t="shared" si="3"/>
        <v>0</v>
      </c>
      <c r="AF37" s="163">
        <f t="shared" si="3"/>
        <v>0</v>
      </c>
    </row>
    <row r="38" spans="1:32" ht="8.25" customHeight="1" x14ac:dyDescent="0.35">
      <c r="A38" s="143"/>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40"/>
    </row>
    <row r="39" spans="1:32" x14ac:dyDescent="0.35">
      <c r="A39" s="146" t="s">
        <v>85</v>
      </c>
      <c r="B39" s="165"/>
      <c r="C39" s="148">
        <f>C22-C37</f>
        <v>0</v>
      </c>
      <c r="D39" s="148">
        <f t="shared" ref="D39:AF39" si="4">+D22-D37</f>
        <v>0</v>
      </c>
      <c r="E39" s="148">
        <f t="shared" si="4"/>
        <v>0</v>
      </c>
      <c r="F39" s="148">
        <f t="shared" si="4"/>
        <v>0</v>
      </c>
      <c r="G39" s="148">
        <f t="shared" si="4"/>
        <v>0</v>
      </c>
      <c r="H39" s="148">
        <f t="shared" si="4"/>
        <v>0</v>
      </c>
      <c r="I39" s="148">
        <f t="shared" si="4"/>
        <v>0</v>
      </c>
      <c r="J39" s="148">
        <f t="shared" si="4"/>
        <v>0</v>
      </c>
      <c r="K39" s="148">
        <f t="shared" si="4"/>
        <v>0</v>
      </c>
      <c r="L39" s="148">
        <f t="shared" si="4"/>
        <v>0</v>
      </c>
      <c r="M39" s="148">
        <f t="shared" si="4"/>
        <v>0</v>
      </c>
      <c r="N39" s="148">
        <f t="shared" si="4"/>
        <v>0</v>
      </c>
      <c r="O39" s="148">
        <f t="shared" si="4"/>
        <v>0</v>
      </c>
      <c r="P39" s="148">
        <f t="shared" si="4"/>
        <v>0</v>
      </c>
      <c r="Q39" s="148">
        <f t="shared" si="4"/>
        <v>0</v>
      </c>
      <c r="R39" s="148">
        <f t="shared" si="4"/>
        <v>0</v>
      </c>
      <c r="S39" s="148">
        <f t="shared" si="4"/>
        <v>0</v>
      </c>
      <c r="T39" s="148">
        <f t="shared" si="4"/>
        <v>0</v>
      </c>
      <c r="U39" s="148">
        <f t="shared" si="4"/>
        <v>0</v>
      </c>
      <c r="V39" s="148">
        <f t="shared" si="4"/>
        <v>0</v>
      </c>
      <c r="W39" s="148">
        <f t="shared" si="4"/>
        <v>0</v>
      </c>
      <c r="X39" s="148">
        <f t="shared" si="4"/>
        <v>0</v>
      </c>
      <c r="Y39" s="148">
        <f t="shared" si="4"/>
        <v>0</v>
      </c>
      <c r="Z39" s="148">
        <f t="shared" si="4"/>
        <v>0</v>
      </c>
      <c r="AA39" s="148">
        <f t="shared" si="4"/>
        <v>0</v>
      </c>
      <c r="AB39" s="148">
        <f t="shared" si="4"/>
        <v>0</v>
      </c>
      <c r="AC39" s="148">
        <f t="shared" si="4"/>
        <v>0</v>
      </c>
      <c r="AD39" s="148">
        <f t="shared" si="4"/>
        <v>0</v>
      </c>
      <c r="AE39" s="148">
        <f t="shared" si="4"/>
        <v>0</v>
      </c>
      <c r="AF39" s="149">
        <f t="shared" si="4"/>
        <v>0</v>
      </c>
    </row>
    <row r="40" spans="1:32" ht="32.1" customHeight="1" x14ac:dyDescent="0.35">
      <c r="A40" s="167" t="s">
        <v>86</v>
      </c>
      <c r="B40" s="125"/>
      <c r="C40" s="120">
        <v>0</v>
      </c>
      <c r="D40" s="120">
        <v>0</v>
      </c>
      <c r="E40" s="120">
        <v>0</v>
      </c>
      <c r="F40" s="120">
        <v>0</v>
      </c>
      <c r="G40" s="120">
        <v>0</v>
      </c>
      <c r="H40" s="120">
        <v>0</v>
      </c>
      <c r="I40" s="120">
        <v>0</v>
      </c>
      <c r="J40" s="120">
        <v>0</v>
      </c>
      <c r="K40" s="120">
        <v>0</v>
      </c>
      <c r="L40" s="120">
        <v>0</v>
      </c>
      <c r="M40" s="120">
        <v>0</v>
      </c>
      <c r="N40" s="120">
        <v>0</v>
      </c>
      <c r="O40" s="120">
        <v>0</v>
      </c>
      <c r="P40" s="120">
        <v>0</v>
      </c>
      <c r="Q40" s="120">
        <v>0</v>
      </c>
      <c r="R40" s="120">
        <v>0</v>
      </c>
      <c r="S40" s="120">
        <v>0</v>
      </c>
      <c r="T40" s="120">
        <v>0</v>
      </c>
      <c r="U40" s="120">
        <v>0</v>
      </c>
      <c r="V40" s="120">
        <v>0</v>
      </c>
      <c r="W40" s="120">
        <v>0</v>
      </c>
      <c r="X40" s="120">
        <v>0</v>
      </c>
      <c r="Y40" s="120">
        <v>0</v>
      </c>
      <c r="Z40" s="120">
        <v>0</v>
      </c>
      <c r="AA40" s="120">
        <v>0</v>
      </c>
      <c r="AB40" s="120">
        <v>0</v>
      </c>
      <c r="AC40" s="120">
        <v>0</v>
      </c>
      <c r="AD40" s="120">
        <v>0</v>
      </c>
      <c r="AE40" s="120">
        <v>0</v>
      </c>
      <c r="AF40" s="121">
        <v>0</v>
      </c>
    </row>
    <row r="41" spans="1:32" x14ac:dyDescent="0.35">
      <c r="A41" s="146" t="s">
        <v>87</v>
      </c>
      <c r="B41" s="165"/>
      <c r="C41" s="148">
        <f t="shared" ref="C41:AF41" si="5">C39-C40</f>
        <v>0</v>
      </c>
      <c r="D41" s="148">
        <f t="shared" si="5"/>
        <v>0</v>
      </c>
      <c r="E41" s="148">
        <f t="shared" si="5"/>
        <v>0</v>
      </c>
      <c r="F41" s="148">
        <f t="shared" si="5"/>
        <v>0</v>
      </c>
      <c r="G41" s="148">
        <f t="shared" si="5"/>
        <v>0</v>
      </c>
      <c r="H41" s="148">
        <f t="shared" si="5"/>
        <v>0</v>
      </c>
      <c r="I41" s="148">
        <f t="shared" si="5"/>
        <v>0</v>
      </c>
      <c r="J41" s="148">
        <f t="shared" si="5"/>
        <v>0</v>
      </c>
      <c r="K41" s="148">
        <f t="shared" si="5"/>
        <v>0</v>
      </c>
      <c r="L41" s="148">
        <f t="shared" si="5"/>
        <v>0</v>
      </c>
      <c r="M41" s="148">
        <f t="shared" si="5"/>
        <v>0</v>
      </c>
      <c r="N41" s="148">
        <f t="shared" si="5"/>
        <v>0</v>
      </c>
      <c r="O41" s="148">
        <f t="shared" si="5"/>
        <v>0</v>
      </c>
      <c r="P41" s="148">
        <f t="shared" si="5"/>
        <v>0</v>
      </c>
      <c r="Q41" s="148">
        <f t="shared" si="5"/>
        <v>0</v>
      </c>
      <c r="R41" s="148">
        <f t="shared" si="5"/>
        <v>0</v>
      </c>
      <c r="S41" s="148">
        <f t="shared" si="5"/>
        <v>0</v>
      </c>
      <c r="T41" s="148">
        <f t="shared" si="5"/>
        <v>0</v>
      </c>
      <c r="U41" s="148">
        <f t="shared" si="5"/>
        <v>0</v>
      </c>
      <c r="V41" s="148">
        <f t="shared" si="5"/>
        <v>0</v>
      </c>
      <c r="W41" s="148">
        <f t="shared" si="5"/>
        <v>0</v>
      </c>
      <c r="X41" s="148">
        <f t="shared" si="5"/>
        <v>0</v>
      </c>
      <c r="Y41" s="148">
        <f t="shared" si="5"/>
        <v>0</v>
      </c>
      <c r="Z41" s="148">
        <f t="shared" si="5"/>
        <v>0</v>
      </c>
      <c r="AA41" s="148">
        <f t="shared" si="5"/>
        <v>0</v>
      </c>
      <c r="AB41" s="148">
        <f t="shared" si="5"/>
        <v>0</v>
      </c>
      <c r="AC41" s="148">
        <f t="shared" si="5"/>
        <v>0</v>
      </c>
      <c r="AD41" s="148">
        <f t="shared" si="5"/>
        <v>0</v>
      </c>
      <c r="AE41" s="148">
        <f t="shared" si="5"/>
        <v>0</v>
      </c>
      <c r="AF41" s="149">
        <f t="shared" si="5"/>
        <v>0</v>
      </c>
    </row>
    <row r="42" spans="1:32" ht="8.25" customHeight="1" x14ac:dyDescent="0.35">
      <c r="A42" s="143"/>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40"/>
    </row>
    <row r="43" spans="1:32" x14ac:dyDescent="0.35">
      <c r="A43" s="166" t="s">
        <v>88</v>
      </c>
      <c r="B43" s="126"/>
      <c r="C43" s="120">
        <v>0</v>
      </c>
      <c r="D43" s="120">
        <v>0</v>
      </c>
      <c r="E43" s="120">
        <v>0</v>
      </c>
      <c r="F43" s="120">
        <v>0</v>
      </c>
      <c r="G43" s="120">
        <v>0</v>
      </c>
      <c r="H43" s="120">
        <v>0</v>
      </c>
      <c r="I43" s="120">
        <v>0</v>
      </c>
      <c r="J43" s="120">
        <v>0</v>
      </c>
      <c r="K43" s="120">
        <v>0</v>
      </c>
      <c r="L43" s="120">
        <v>0</v>
      </c>
      <c r="M43" s="120">
        <v>0</v>
      </c>
      <c r="N43" s="120">
        <v>0</v>
      </c>
      <c r="O43" s="120">
        <v>0</v>
      </c>
      <c r="P43" s="120">
        <v>0</v>
      </c>
      <c r="Q43" s="120">
        <v>0</v>
      </c>
      <c r="R43" s="120">
        <v>0</v>
      </c>
      <c r="S43" s="120">
        <v>0</v>
      </c>
      <c r="T43" s="120">
        <v>0</v>
      </c>
      <c r="U43" s="120">
        <v>0</v>
      </c>
      <c r="V43" s="120">
        <v>0</v>
      </c>
      <c r="W43" s="120">
        <v>0</v>
      </c>
      <c r="X43" s="120">
        <v>0</v>
      </c>
      <c r="Y43" s="120">
        <v>0</v>
      </c>
      <c r="Z43" s="120">
        <v>0</v>
      </c>
      <c r="AA43" s="120">
        <v>0</v>
      </c>
      <c r="AB43" s="120">
        <v>0</v>
      </c>
      <c r="AC43" s="120">
        <v>0</v>
      </c>
      <c r="AD43" s="120">
        <v>0</v>
      </c>
      <c r="AE43" s="120">
        <v>0</v>
      </c>
      <c r="AF43" s="121">
        <v>0</v>
      </c>
    </row>
    <row r="44" spans="1:32" x14ac:dyDescent="0.35">
      <c r="A44" s="166" t="s">
        <v>89</v>
      </c>
      <c r="B44" s="126"/>
      <c r="C44" s="120">
        <v>0</v>
      </c>
      <c r="D44" s="120">
        <v>0</v>
      </c>
      <c r="E44" s="120">
        <v>0</v>
      </c>
      <c r="F44" s="120">
        <v>0</v>
      </c>
      <c r="G44" s="120">
        <v>0</v>
      </c>
      <c r="H44" s="120">
        <v>0</v>
      </c>
      <c r="I44" s="120">
        <v>0</v>
      </c>
      <c r="J44" s="120">
        <v>0</v>
      </c>
      <c r="K44" s="120">
        <v>0</v>
      </c>
      <c r="L44" s="120">
        <v>0</v>
      </c>
      <c r="M44" s="120">
        <v>0</v>
      </c>
      <c r="N44" s="120">
        <v>0</v>
      </c>
      <c r="O44" s="120">
        <v>0</v>
      </c>
      <c r="P44" s="120">
        <v>0</v>
      </c>
      <c r="Q44" s="120">
        <v>0</v>
      </c>
      <c r="R44" s="120">
        <v>0</v>
      </c>
      <c r="S44" s="120">
        <v>0</v>
      </c>
      <c r="T44" s="120">
        <v>0</v>
      </c>
      <c r="U44" s="120">
        <v>0</v>
      </c>
      <c r="V44" s="120">
        <v>0</v>
      </c>
      <c r="W44" s="120">
        <v>0</v>
      </c>
      <c r="X44" s="120">
        <v>0</v>
      </c>
      <c r="Y44" s="120">
        <v>0</v>
      </c>
      <c r="Z44" s="120">
        <v>0</v>
      </c>
      <c r="AA44" s="120">
        <v>0</v>
      </c>
      <c r="AB44" s="120">
        <v>0</v>
      </c>
      <c r="AC44" s="120">
        <v>0</v>
      </c>
      <c r="AD44" s="120">
        <v>0</v>
      </c>
      <c r="AE44" s="120">
        <v>0</v>
      </c>
      <c r="AF44" s="121">
        <v>0</v>
      </c>
    </row>
    <row r="45" spans="1:32" x14ac:dyDescent="0.35">
      <c r="A45" s="146" t="s">
        <v>90</v>
      </c>
      <c r="B45" s="165"/>
      <c r="C45" s="148">
        <f t="shared" ref="C45:AF45" si="6">SUM(C43:C44)</f>
        <v>0</v>
      </c>
      <c r="D45" s="148">
        <f t="shared" si="6"/>
        <v>0</v>
      </c>
      <c r="E45" s="148">
        <f t="shared" si="6"/>
        <v>0</v>
      </c>
      <c r="F45" s="148">
        <f t="shared" si="6"/>
        <v>0</v>
      </c>
      <c r="G45" s="148">
        <f t="shared" si="6"/>
        <v>0</v>
      </c>
      <c r="H45" s="148">
        <f t="shared" si="6"/>
        <v>0</v>
      </c>
      <c r="I45" s="148">
        <f t="shared" si="6"/>
        <v>0</v>
      </c>
      <c r="J45" s="148">
        <f t="shared" si="6"/>
        <v>0</v>
      </c>
      <c r="K45" s="148">
        <f t="shared" si="6"/>
        <v>0</v>
      </c>
      <c r="L45" s="148">
        <f t="shared" si="6"/>
        <v>0</v>
      </c>
      <c r="M45" s="148">
        <f t="shared" si="6"/>
        <v>0</v>
      </c>
      <c r="N45" s="148">
        <f t="shared" si="6"/>
        <v>0</v>
      </c>
      <c r="O45" s="148">
        <f t="shared" si="6"/>
        <v>0</v>
      </c>
      <c r="P45" s="148">
        <f t="shared" si="6"/>
        <v>0</v>
      </c>
      <c r="Q45" s="148">
        <f t="shared" si="6"/>
        <v>0</v>
      </c>
      <c r="R45" s="148">
        <f t="shared" si="6"/>
        <v>0</v>
      </c>
      <c r="S45" s="148">
        <f t="shared" si="6"/>
        <v>0</v>
      </c>
      <c r="T45" s="148">
        <f t="shared" si="6"/>
        <v>0</v>
      </c>
      <c r="U45" s="148">
        <f t="shared" si="6"/>
        <v>0</v>
      </c>
      <c r="V45" s="148">
        <f t="shared" si="6"/>
        <v>0</v>
      </c>
      <c r="W45" s="148">
        <f t="shared" si="6"/>
        <v>0</v>
      </c>
      <c r="X45" s="148">
        <f t="shared" si="6"/>
        <v>0</v>
      </c>
      <c r="Y45" s="148">
        <f t="shared" si="6"/>
        <v>0</v>
      </c>
      <c r="Z45" s="148">
        <f t="shared" si="6"/>
        <v>0</v>
      </c>
      <c r="AA45" s="148">
        <f t="shared" si="6"/>
        <v>0</v>
      </c>
      <c r="AB45" s="148">
        <f t="shared" si="6"/>
        <v>0</v>
      </c>
      <c r="AC45" s="148">
        <f t="shared" si="6"/>
        <v>0</v>
      </c>
      <c r="AD45" s="148">
        <f t="shared" si="6"/>
        <v>0</v>
      </c>
      <c r="AE45" s="148">
        <f t="shared" si="6"/>
        <v>0</v>
      </c>
      <c r="AF45" s="149">
        <f t="shared" si="6"/>
        <v>0</v>
      </c>
    </row>
    <row r="46" spans="1:32" ht="8.25" customHeight="1" x14ac:dyDescent="0.35">
      <c r="A46" s="152"/>
      <c r="B46" s="168"/>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40"/>
    </row>
    <row r="47" spans="1:32" x14ac:dyDescent="0.35">
      <c r="A47" s="146" t="s">
        <v>91</v>
      </c>
      <c r="B47" s="169" t="e">
        <f>C39/C45</f>
        <v>#DIV/0!</v>
      </c>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40"/>
    </row>
    <row r="48" spans="1:32" ht="8.25" customHeight="1" x14ac:dyDescent="0.35">
      <c r="A48" s="152"/>
      <c r="B48" s="170"/>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40"/>
    </row>
    <row r="49" spans="1:32" x14ac:dyDescent="0.35">
      <c r="A49" s="171" t="s">
        <v>92</v>
      </c>
      <c r="B49" s="172"/>
      <c r="C49" s="173">
        <f>C39-C45</f>
        <v>0</v>
      </c>
      <c r="D49" s="173">
        <f t="shared" ref="D49:AF49" si="7">+D39-D45</f>
        <v>0</v>
      </c>
      <c r="E49" s="173">
        <f t="shared" si="7"/>
        <v>0</v>
      </c>
      <c r="F49" s="173">
        <f t="shared" si="7"/>
        <v>0</v>
      </c>
      <c r="G49" s="173">
        <f t="shared" si="7"/>
        <v>0</v>
      </c>
      <c r="H49" s="173">
        <f t="shared" si="7"/>
        <v>0</v>
      </c>
      <c r="I49" s="173">
        <f t="shared" si="7"/>
        <v>0</v>
      </c>
      <c r="J49" s="173">
        <f t="shared" si="7"/>
        <v>0</v>
      </c>
      <c r="K49" s="173">
        <f t="shared" si="7"/>
        <v>0</v>
      </c>
      <c r="L49" s="173">
        <f t="shared" si="7"/>
        <v>0</v>
      </c>
      <c r="M49" s="173">
        <f t="shared" si="7"/>
        <v>0</v>
      </c>
      <c r="N49" s="173">
        <f t="shared" si="7"/>
        <v>0</v>
      </c>
      <c r="O49" s="173">
        <f t="shared" si="7"/>
        <v>0</v>
      </c>
      <c r="P49" s="173">
        <f t="shared" si="7"/>
        <v>0</v>
      </c>
      <c r="Q49" s="173">
        <f t="shared" si="7"/>
        <v>0</v>
      </c>
      <c r="R49" s="173">
        <f t="shared" si="7"/>
        <v>0</v>
      </c>
      <c r="S49" s="173">
        <f t="shared" si="7"/>
        <v>0</v>
      </c>
      <c r="T49" s="173">
        <f t="shared" si="7"/>
        <v>0</v>
      </c>
      <c r="U49" s="173">
        <f t="shared" si="7"/>
        <v>0</v>
      </c>
      <c r="V49" s="173">
        <f t="shared" si="7"/>
        <v>0</v>
      </c>
      <c r="W49" s="173">
        <f t="shared" si="7"/>
        <v>0</v>
      </c>
      <c r="X49" s="173">
        <f t="shared" si="7"/>
        <v>0</v>
      </c>
      <c r="Y49" s="173">
        <f t="shared" si="7"/>
        <v>0</v>
      </c>
      <c r="Z49" s="173">
        <f t="shared" si="7"/>
        <v>0</v>
      </c>
      <c r="AA49" s="173">
        <f t="shared" si="7"/>
        <v>0</v>
      </c>
      <c r="AB49" s="173">
        <f t="shared" si="7"/>
        <v>0</v>
      </c>
      <c r="AC49" s="173">
        <f t="shared" si="7"/>
        <v>0</v>
      </c>
      <c r="AD49" s="173">
        <f t="shared" si="7"/>
        <v>0</v>
      </c>
      <c r="AE49" s="173">
        <f t="shared" si="7"/>
        <v>0</v>
      </c>
      <c r="AF49" s="174">
        <f t="shared" si="7"/>
        <v>0</v>
      </c>
    </row>
    <row r="50" spans="1:32" ht="8.25" customHeight="1" x14ac:dyDescent="0.35">
      <c r="A50" s="143"/>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40"/>
    </row>
    <row r="51" spans="1:32" x14ac:dyDescent="0.35">
      <c r="A51" s="166" t="s">
        <v>194</v>
      </c>
      <c r="B51" s="126"/>
      <c r="C51" s="120">
        <v>0</v>
      </c>
      <c r="D51" s="120">
        <v>0</v>
      </c>
      <c r="E51" s="120">
        <v>0</v>
      </c>
      <c r="F51" s="120">
        <v>0</v>
      </c>
      <c r="G51" s="120">
        <v>0</v>
      </c>
      <c r="H51" s="120">
        <v>0</v>
      </c>
      <c r="I51" s="120">
        <v>0</v>
      </c>
      <c r="J51" s="120">
        <v>0</v>
      </c>
      <c r="K51" s="120">
        <v>0</v>
      </c>
      <c r="L51" s="120">
        <v>0</v>
      </c>
      <c r="M51" s="120">
        <v>0</v>
      </c>
      <c r="N51" s="120">
        <v>0</v>
      </c>
      <c r="O51" s="120">
        <v>0</v>
      </c>
      <c r="P51" s="120">
        <v>0</v>
      </c>
      <c r="Q51" s="120">
        <v>0</v>
      </c>
      <c r="R51" s="120">
        <v>0</v>
      </c>
      <c r="S51" s="120">
        <v>0</v>
      </c>
      <c r="T51" s="120">
        <v>0</v>
      </c>
      <c r="U51" s="120">
        <v>0</v>
      </c>
      <c r="V51" s="120">
        <v>0</v>
      </c>
      <c r="W51" s="120">
        <v>0</v>
      </c>
      <c r="X51" s="120">
        <v>0</v>
      </c>
      <c r="Y51" s="120">
        <v>0</v>
      </c>
      <c r="Z51" s="120">
        <v>0</v>
      </c>
      <c r="AA51" s="120">
        <v>0</v>
      </c>
      <c r="AB51" s="120">
        <v>0</v>
      </c>
      <c r="AC51" s="120">
        <v>0</v>
      </c>
      <c r="AD51" s="120">
        <v>0</v>
      </c>
      <c r="AE51" s="120">
        <v>0</v>
      </c>
      <c r="AF51" s="121">
        <v>0</v>
      </c>
    </row>
    <row r="52" spans="1:32" ht="18" thickBot="1" x14ac:dyDescent="0.4">
      <c r="A52" s="175" t="s">
        <v>209</v>
      </c>
      <c r="B52" s="129"/>
      <c r="C52" s="130">
        <v>0</v>
      </c>
      <c r="D52" s="130">
        <v>0</v>
      </c>
      <c r="E52" s="130">
        <v>0</v>
      </c>
      <c r="F52" s="130">
        <v>0</v>
      </c>
      <c r="G52" s="130">
        <v>0</v>
      </c>
      <c r="H52" s="130">
        <v>0</v>
      </c>
      <c r="I52" s="130">
        <v>0</v>
      </c>
      <c r="J52" s="130">
        <v>0</v>
      </c>
      <c r="K52" s="130">
        <v>0</v>
      </c>
      <c r="L52" s="130">
        <v>0</v>
      </c>
      <c r="M52" s="130">
        <v>0</v>
      </c>
      <c r="N52" s="130">
        <v>0</v>
      </c>
      <c r="O52" s="130">
        <v>0</v>
      </c>
      <c r="P52" s="130">
        <v>0</v>
      </c>
      <c r="Q52" s="130">
        <v>0</v>
      </c>
      <c r="R52" s="130">
        <v>0</v>
      </c>
      <c r="S52" s="130">
        <v>0</v>
      </c>
      <c r="T52" s="130">
        <v>0</v>
      </c>
      <c r="U52" s="130">
        <v>0</v>
      </c>
      <c r="V52" s="130">
        <v>0</v>
      </c>
      <c r="W52" s="130">
        <v>0</v>
      </c>
      <c r="X52" s="130">
        <v>0</v>
      </c>
      <c r="Y52" s="130">
        <v>0</v>
      </c>
      <c r="Z52" s="130">
        <v>0</v>
      </c>
      <c r="AA52" s="130">
        <v>0</v>
      </c>
      <c r="AB52" s="130">
        <v>0</v>
      </c>
      <c r="AC52" s="130">
        <v>0</v>
      </c>
      <c r="AD52" s="130">
        <v>0</v>
      </c>
      <c r="AE52" s="130">
        <v>0</v>
      </c>
      <c r="AF52" s="131">
        <v>0</v>
      </c>
    </row>
  </sheetData>
  <sheetProtection algorithmName="SHA-512" hashValue="ZZZ3hmYg6XrocBuJbX0PNLSpMqJJFEYmIrtMxpiZQKFN9NwKfb+vV6Ih6Fxfx9ymiaafma9gT6R9LrA3NpqegQ==" saltValue="rb7JDCkPveYqr7HVtQUJnA==" spinCount="100000" sheet="1" objects="1" scenarios="1" selectLockedCells="1"/>
  <mergeCells count="1">
    <mergeCell ref="A1:B1"/>
  </mergeCells>
  <pageMargins left="0.7" right="0.7" top="0.75" bottom="0.75" header="0.3" footer="0.3"/>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sheetPr>
  <dimension ref="A1:G24"/>
  <sheetViews>
    <sheetView topLeftCell="A2" zoomScale="106" workbookViewId="0">
      <selection activeCell="G12" sqref="G12"/>
    </sheetView>
  </sheetViews>
  <sheetFormatPr defaultColWidth="9.25" defaultRowHeight="17.25" x14ac:dyDescent="0.35"/>
  <cols>
    <col min="1" max="1" width="20.125" style="188" customWidth="1"/>
    <col min="2" max="2" width="56.875" style="188" customWidth="1"/>
    <col min="3" max="4" width="23.25" style="188" customWidth="1"/>
    <col min="5" max="16384" width="9.25" style="188"/>
  </cols>
  <sheetData>
    <row r="1" spans="1:7" s="136" customFormat="1" ht="28.7" customHeight="1" thickBot="1" x14ac:dyDescent="0.4">
      <c r="A1" s="185" t="s">
        <v>158</v>
      </c>
      <c r="B1" s="186"/>
      <c r="C1" s="186"/>
      <c r="D1" s="187"/>
      <c r="E1" s="188"/>
      <c r="F1" s="188"/>
      <c r="G1" s="188"/>
    </row>
    <row r="2" spans="1:7" ht="49.35" customHeight="1" x14ac:dyDescent="0.35">
      <c r="A2" s="189" t="s">
        <v>157</v>
      </c>
      <c r="B2" s="190" t="s">
        <v>159</v>
      </c>
      <c r="C2" s="191" t="s">
        <v>196</v>
      </c>
      <c r="D2" s="192" t="s">
        <v>197</v>
      </c>
    </row>
    <row r="3" spans="1:7" ht="35.1" customHeight="1" x14ac:dyDescent="0.35">
      <c r="A3" s="193" t="s">
        <v>161</v>
      </c>
      <c r="B3" s="194" t="s">
        <v>93</v>
      </c>
      <c r="C3" s="177"/>
      <c r="D3" s="178"/>
    </row>
    <row r="4" spans="1:7" ht="35.1" customHeight="1" x14ac:dyDescent="0.35">
      <c r="A4" s="195"/>
      <c r="B4" s="194" t="s">
        <v>189</v>
      </c>
      <c r="C4" s="177"/>
      <c r="D4" s="178"/>
    </row>
    <row r="5" spans="1:7" ht="35.1" customHeight="1" x14ac:dyDescent="0.35">
      <c r="A5" s="195"/>
      <c r="B5" s="194" t="s">
        <v>203</v>
      </c>
      <c r="C5" s="179"/>
      <c r="D5" s="180"/>
    </row>
    <row r="6" spans="1:7" ht="35.1" customHeight="1" x14ac:dyDescent="0.35">
      <c r="A6" s="195"/>
      <c r="B6" s="194" t="s">
        <v>200</v>
      </c>
      <c r="C6" s="177"/>
      <c r="D6" s="178"/>
    </row>
    <row r="7" spans="1:7" ht="35.1" customHeight="1" x14ac:dyDescent="0.35">
      <c r="A7" s="195"/>
      <c r="B7" s="194" t="s">
        <v>201</v>
      </c>
      <c r="C7" s="177"/>
      <c r="D7" s="178"/>
    </row>
    <row r="8" spans="1:7" ht="35.1" customHeight="1" x14ac:dyDescent="0.35">
      <c r="A8" s="195"/>
      <c r="B8" s="194" t="s">
        <v>94</v>
      </c>
      <c r="C8" s="177"/>
      <c r="D8" s="178"/>
    </row>
    <row r="9" spans="1:7" ht="35.1" customHeight="1" x14ac:dyDescent="0.35">
      <c r="A9" s="195"/>
      <c r="B9" s="194" t="s">
        <v>204</v>
      </c>
      <c r="C9" s="177"/>
      <c r="D9" s="178"/>
    </row>
    <row r="10" spans="1:7" ht="35.1" customHeight="1" x14ac:dyDescent="0.35">
      <c r="A10" s="195"/>
      <c r="B10" s="194" t="s">
        <v>202</v>
      </c>
      <c r="C10" s="177"/>
      <c r="D10" s="178"/>
    </row>
    <row r="11" spans="1:7" ht="35.1" customHeight="1" x14ac:dyDescent="0.35">
      <c r="A11" s="195"/>
      <c r="B11" s="194" t="s">
        <v>198</v>
      </c>
      <c r="C11" s="177"/>
      <c r="D11" s="178"/>
    </row>
    <row r="12" spans="1:7" ht="35.1" customHeight="1" x14ac:dyDescent="0.35">
      <c r="A12" s="195"/>
      <c r="B12" s="194" t="s">
        <v>199</v>
      </c>
      <c r="C12" s="177"/>
      <c r="D12" s="178"/>
    </row>
    <row r="13" spans="1:7" ht="35.1" customHeight="1" x14ac:dyDescent="0.35">
      <c r="A13" s="195"/>
      <c r="B13" s="194" t="s">
        <v>207</v>
      </c>
      <c r="C13" s="177"/>
      <c r="D13" s="178"/>
    </row>
    <row r="14" spans="1:7" ht="6.95" customHeight="1" x14ac:dyDescent="0.35">
      <c r="A14" s="196"/>
      <c r="B14" s="197"/>
      <c r="C14" s="198"/>
      <c r="D14" s="199"/>
    </row>
    <row r="15" spans="1:7" ht="35.1" customHeight="1" x14ac:dyDescent="0.35">
      <c r="A15" s="193" t="s">
        <v>184</v>
      </c>
      <c r="B15" s="194" t="s">
        <v>174</v>
      </c>
      <c r="C15" s="181"/>
      <c r="D15" s="182"/>
    </row>
    <row r="16" spans="1:7" ht="35.1" customHeight="1" x14ac:dyDescent="0.35">
      <c r="A16" s="195"/>
      <c r="B16" s="194" t="s">
        <v>95</v>
      </c>
      <c r="C16" s="181"/>
      <c r="D16" s="182"/>
    </row>
    <row r="17" spans="1:4" ht="35.1" customHeight="1" x14ac:dyDescent="0.35">
      <c r="A17" s="195"/>
      <c r="B17" s="194" t="s">
        <v>96</v>
      </c>
      <c r="C17" s="181"/>
      <c r="D17" s="182"/>
    </row>
    <row r="18" spans="1:4" ht="35.1" customHeight="1" x14ac:dyDescent="0.35">
      <c r="A18" s="195"/>
      <c r="B18" s="194" t="s">
        <v>97</v>
      </c>
      <c r="C18" s="181"/>
      <c r="D18" s="182"/>
    </row>
    <row r="19" spans="1:4" ht="35.1" customHeight="1" x14ac:dyDescent="0.35">
      <c r="A19" s="195"/>
      <c r="B19" s="194" t="s">
        <v>98</v>
      </c>
      <c r="C19" s="181"/>
      <c r="D19" s="182"/>
    </row>
    <row r="20" spans="1:4" ht="35.1" customHeight="1" x14ac:dyDescent="0.35">
      <c r="A20" s="195"/>
      <c r="B20" s="194" t="s">
        <v>192</v>
      </c>
      <c r="C20" s="181"/>
      <c r="D20" s="182"/>
    </row>
    <row r="21" spans="1:4" ht="35.1" customHeight="1" x14ac:dyDescent="0.35">
      <c r="A21" s="195"/>
      <c r="B21" s="194" t="s">
        <v>99</v>
      </c>
      <c r="C21" s="181"/>
      <c r="D21" s="182"/>
    </row>
    <row r="22" spans="1:4" ht="35.1" customHeight="1" x14ac:dyDescent="0.35">
      <c r="A22" s="195"/>
      <c r="B22" s="194" t="s">
        <v>100</v>
      </c>
      <c r="C22" s="181"/>
      <c r="D22" s="182"/>
    </row>
    <row r="23" spans="1:4" ht="6.95" customHeight="1" x14ac:dyDescent="0.35">
      <c r="A23" s="196"/>
      <c r="B23" s="197"/>
      <c r="C23" s="198"/>
      <c r="D23" s="199"/>
    </row>
    <row r="24" spans="1:4" ht="35.1" customHeight="1" thickBot="1" x14ac:dyDescent="0.4">
      <c r="A24" s="200" t="s">
        <v>160</v>
      </c>
      <c r="B24" s="201" t="s">
        <v>44</v>
      </c>
      <c r="C24" s="183"/>
      <c r="D24" s="184"/>
    </row>
  </sheetData>
  <sheetProtection algorithmName="SHA-512" hashValue="CEYdDYtQgRIA2VPsxTD4ZLMnq4BgojwV0EQb0GIPY+vXuUvPxgfdoN7jRj4kT50L/gSlhOn9aq0c3C3hsYkl2Q==" saltValue="qu/4+Q6ecpL94HLVdk5ANQ==" spinCount="100000" sheet="1" objects="1" scenarios="1"/>
  <mergeCells count="3">
    <mergeCell ref="A15:A22"/>
    <mergeCell ref="A3:A13"/>
    <mergeCell ref="A1:D1"/>
  </mergeCells>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8" tint="-0.249977111117893"/>
  </sheetPr>
  <dimension ref="A1:I22"/>
  <sheetViews>
    <sheetView tabSelected="1" workbookViewId="0">
      <selection activeCell="H3" sqref="H3:H4"/>
    </sheetView>
  </sheetViews>
  <sheetFormatPr defaultColWidth="9.25" defaultRowHeight="17.25" x14ac:dyDescent="0.35"/>
  <cols>
    <col min="1" max="1" width="18" style="188" customWidth="1"/>
    <col min="2" max="2" width="0" style="188" hidden="1" customWidth="1"/>
    <col min="3" max="3" width="12.5" style="188" bestFit="1" customWidth="1"/>
    <col min="4" max="5" width="11.875" style="188" bestFit="1" customWidth="1"/>
    <col min="6" max="6" width="11.875" style="188" customWidth="1"/>
    <col min="7" max="7" width="12.375" style="188" customWidth="1"/>
    <col min="8" max="8" width="11.875" style="188" customWidth="1"/>
    <col min="9" max="9" width="11.875" style="188" bestFit="1" customWidth="1"/>
    <col min="10" max="16384" width="9.25" style="188"/>
  </cols>
  <sheetData>
    <row r="1" spans="1:9" ht="27" thickBot="1" x14ac:dyDescent="0.4">
      <c r="A1" s="202" t="s">
        <v>177</v>
      </c>
      <c r="B1" s="203"/>
      <c r="C1" s="203"/>
      <c r="D1" s="203"/>
      <c r="E1" s="203"/>
      <c r="F1" s="203"/>
      <c r="G1" s="203"/>
      <c r="H1" s="203"/>
      <c r="I1" s="204"/>
    </row>
    <row r="2" spans="1:9" ht="40.5" customHeight="1" thickBot="1" x14ac:dyDescent="0.4">
      <c r="A2" s="205" t="s">
        <v>166</v>
      </c>
      <c r="B2" s="206"/>
      <c r="C2" s="207" t="s">
        <v>220</v>
      </c>
      <c r="D2" s="208" t="s">
        <v>221</v>
      </c>
      <c r="E2" s="191" t="s">
        <v>222</v>
      </c>
      <c r="F2" s="209" t="s">
        <v>223</v>
      </c>
      <c r="G2" s="209" t="s">
        <v>224</v>
      </c>
      <c r="H2" s="210" t="s">
        <v>167</v>
      </c>
      <c r="I2" s="211" t="s">
        <v>175</v>
      </c>
    </row>
    <row r="3" spans="1:9" ht="39.75" customHeight="1" thickBot="1" x14ac:dyDescent="0.4">
      <c r="A3" s="212" t="s">
        <v>168</v>
      </c>
      <c r="B3" s="213" t="s">
        <v>165</v>
      </c>
      <c r="C3" s="239"/>
      <c r="D3" s="240"/>
      <c r="E3" s="240"/>
      <c r="F3" s="241"/>
      <c r="G3" s="241"/>
      <c r="H3" s="214">
        <f>SUM(C3:G3)</f>
        <v>0</v>
      </c>
      <c r="I3" s="215" t="e">
        <f>(SUM(C3:F3))/H3</f>
        <v>#DIV/0!</v>
      </c>
    </row>
    <row r="4" spans="1:9" ht="31.35" hidden="1" customHeight="1" thickBot="1" x14ac:dyDescent="0.4">
      <c r="A4" s="216"/>
      <c r="B4" s="217" t="s">
        <v>101</v>
      </c>
      <c r="C4" s="242"/>
      <c r="D4" s="243"/>
      <c r="E4" s="243"/>
      <c r="F4" s="244"/>
      <c r="G4" s="244"/>
      <c r="H4" s="221"/>
      <c r="I4" s="222"/>
    </row>
    <row r="5" spans="1:9" ht="31.35" customHeight="1" thickBot="1" x14ac:dyDescent="0.4">
      <c r="A5" s="223" t="s">
        <v>163</v>
      </c>
      <c r="B5" s="224" t="s">
        <v>165</v>
      </c>
      <c r="C5" s="245"/>
      <c r="D5" s="240"/>
      <c r="E5" s="240"/>
      <c r="F5" s="241"/>
      <c r="G5" s="241"/>
      <c r="H5" s="214">
        <f>SUM(C5:G5)</f>
        <v>0</v>
      </c>
      <c r="I5" s="215" t="e">
        <f>(SUM(C5:F5))/H5</f>
        <v>#DIV/0!</v>
      </c>
    </row>
    <row r="6" spans="1:9" ht="31.35" hidden="1" customHeight="1" thickBot="1" x14ac:dyDescent="0.4">
      <c r="A6" s="216"/>
      <c r="B6" s="217" t="s">
        <v>101</v>
      </c>
      <c r="C6" s="242"/>
      <c r="D6" s="243"/>
      <c r="E6" s="243"/>
      <c r="F6" s="244"/>
      <c r="G6" s="244"/>
      <c r="H6" s="221"/>
      <c r="I6" s="222"/>
    </row>
    <row r="7" spans="1:9" ht="31.35" customHeight="1" thickBot="1" x14ac:dyDescent="0.4">
      <c r="A7" s="223" t="s">
        <v>162</v>
      </c>
      <c r="B7" s="224" t="s">
        <v>165</v>
      </c>
      <c r="C7" s="245"/>
      <c r="D7" s="240"/>
      <c r="E7" s="240"/>
      <c r="F7" s="241"/>
      <c r="G7" s="241"/>
      <c r="H7" s="214">
        <f>SUM(C7:G7)</f>
        <v>0</v>
      </c>
      <c r="I7" s="215" t="e">
        <f>(SUM(C7:F7))/H7</f>
        <v>#DIV/0!</v>
      </c>
    </row>
    <row r="8" spans="1:9" ht="31.35" hidden="1" customHeight="1" thickBot="1" x14ac:dyDescent="0.4">
      <c r="A8" s="216"/>
      <c r="B8" s="217" t="s">
        <v>101</v>
      </c>
      <c r="C8" s="242"/>
      <c r="D8" s="243"/>
      <c r="E8" s="243"/>
      <c r="F8" s="244"/>
      <c r="G8" s="244"/>
      <c r="H8" s="221"/>
      <c r="I8" s="222"/>
    </row>
    <row r="9" spans="1:9" ht="31.35" customHeight="1" x14ac:dyDescent="0.35">
      <c r="A9" s="223" t="s">
        <v>164</v>
      </c>
      <c r="B9" s="224" t="s">
        <v>165</v>
      </c>
      <c r="C9" s="245"/>
      <c r="D9" s="240"/>
      <c r="E9" s="240"/>
      <c r="F9" s="241"/>
      <c r="G9" s="241"/>
      <c r="H9" s="214">
        <f>SUM(C9:G9)</f>
        <v>0</v>
      </c>
      <c r="I9" s="215" t="e">
        <f>(SUM(C9:F9))/H9</f>
        <v>#DIV/0!</v>
      </c>
    </row>
    <row r="10" spans="1:9" ht="31.35" hidden="1" customHeight="1" thickBot="1" x14ac:dyDescent="0.4">
      <c r="A10" s="225"/>
      <c r="B10" s="226" t="s">
        <v>101</v>
      </c>
      <c r="C10" s="218"/>
      <c r="D10" s="219"/>
      <c r="E10" s="219"/>
      <c r="F10" s="220"/>
      <c r="G10" s="220"/>
      <c r="H10" s="221"/>
      <c r="I10" s="222"/>
    </row>
    <row r="11" spans="1:9" ht="25.9" customHeight="1" x14ac:dyDescent="0.35">
      <c r="A11" s="227"/>
      <c r="B11" s="228"/>
      <c r="C11" s="228"/>
      <c r="D11" s="228"/>
      <c r="E11" s="229" t="s">
        <v>169</v>
      </c>
      <c r="F11" s="230"/>
      <c r="G11" s="230"/>
      <c r="H11" s="231"/>
      <c r="I11" s="232">
        <f>SUM(H3:H10)</f>
        <v>0</v>
      </c>
    </row>
    <row r="12" spans="1:9" ht="25.9" customHeight="1" thickBot="1" x14ac:dyDescent="0.4">
      <c r="A12" s="233"/>
      <c r="B12" s="234"/>
      <c r="C12" s="234"/>
      <c r="D12" s="234"/>
      <c r="E12" s="235" t="s">
        <v>170</v>
      </c>
      <c r="F12" s="236"/>
      <c r="G12" s="236"/>
      <c r="H12" s="237"/>
      <c r="I12" s="238" t="e">
        <f>SUM(C3:F4,C5:F6,C7:F8,C9:F10)/SUM(H3:H10)</f>
        <v>#DIV/0!</v>
      </c>
    </row>
    <row r="22" spans="1:1" x14ac:dyDescent="0.35">
      <c r="A22" s="188" t="s">
        <v>176</v>
      </c>
    </row>
  </sheetData>
  <sheetProtection selectLockedCells="1"/>
  <mergeCells count="16">
    <mergeCell ref="A1:I1"/>
    <mergeCell ref="A3:A4"/>
    <mergeCell ref="A5:A6"/>
    <mergeCell ref="A7:A8"/>
    <mergeCell ref="A9:A10"/>
    <mergeCell ref="A2:B2"/>
    <mergeCell ref="H3:H4"/>
    <mergeCell ref="H5:H6"/>
    <mergeCell ref="H7:H8"/>
    <mergeCell ref="E11:H11"/>
    <mergeCell ref="E12:H12"/>
    <mergeCell ref="H9:H10"/>
    <mergeCell ref="I3:I4"/>
    <mergeCell ref="I5:I6"/>
    <mergeCell ref="I7:I8"/>
    <mergeCell ref="I9:I10"/>
  </mergeCells>
  <pageMargins left="0.75" right="0.75" top="1" bottom="1" header="0.5" footer="0.5"/>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5ee9674-0f4c-495c-a26a-98398a24356f" xsi:nil="true"/>
    <lcf76f155ced4ddcb4097134ff3c332f xmlns="ef101167-a2ac-4b5d-9447-838d120f7c7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7FC677A10FB5428BD30CF6931E7DBE" ma:contentTypeVersion="15" ma:contentTypeDescription="Create a new document." ma:contentTypeScope="" ma:versionID="4adbe46eae23f2473211317616471019">
  <xsd:schema xmlns:xsd="http://www.w3.org/2001/XMLSchema" xmlns:xs="http://www.w3.org/2001/XMLSchema" xmlns:p="http://schemas.microsoft.com/office/2006/metadata/properties" xmlns:ns2="ef101167-a2ac-4b5d-9447-838d120f7c73" xmlns:ns3="a5ee9674-0f4c-495c-a26a-98398a24356f" targetNamespace="http://schemas.microsoft.com/office/2006/metadata/properties" ma:root="true" ma:fieldsID="abc0cf9c3ba4d0abbfd21273dd50ae7d" ns2:_="" ns3:_="">
    <xsd:import namespace="ef101167-a2ac-4b5d-9447-838d120f7c73"/>
    <xsd:import namespace="a5ee9674-0f4c-495c-a26a-98398a24356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101167-a2ac-4b5d-9447-838d120f7c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9d5dd8a-13d8-44a5-8836-7d7dd3e45390"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ee9674-0f4c-495c-a26a-98398a2435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aa8cc75-5cde-4b39-89c4-519dc5a8889c}" ma:internalName="TaxCatchAll" ma:showField="CatchAllData" ma:web="a5ee9674-0f4c-495c-a26a-98398a2435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8F585C-855B-4FA2-8E82-75AE74FB5368}">
  <ds:schemaRefs>
    <ds:schemaRef ds:uri="http://schemas.microsoft.com/sharepoint/v3/contenttype/forms"/>
  </ds:schemaRefs>
</ds:datastoreItem>
</file>

<file path=customXml/itemProps2.xml><?xml version="1.0" encoding="utf-8"?>
<ds:datastoreItem xmlns:ds="http://schemas.openxmlformats.org/officeDocument/2006/customXml" ds:itemID="{980222CC-0470-4ABC-99A1-AF9E8BFCB78C}">
  <ds:schemaRefs>
    <ds:schemaRef ds:uri="http://schemas.microsoft.com/office/2006/metadata/properties"/>
    <ds:schemaRef ds:uri="http://schemas.microsoft.com/office/infopath/2007/PartnerControls"/>
    <ds:schemaRef ds:uri="a5ee9674-0f4c-495c-a26a-98398a24356f"/>
    <ds:schemaRef ds:uri="ef101167-a2ac-4b5d-9447-838d120f7c73"/>
  </ds:schemaRefs>
</ds:datastoreItem>
</file>

<file path=customXml/itemProps3.xml><?xml version="1.0" encoding="utf-8"?>
<ds:datastoreItem xmlns:ds="http://schemas.openxmlformats.org/officeDocument/2006/customXml" ds:itemID="{9BDC3E52-6972-4A6A-A423-A1EC0C6B2F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101167-a2ac-4b5d-9447-838d120f7c73"/>
    <ds:schemaRef ds:uri="a5ee9674-0f4c-495c-a26a-98398a243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Project Summary</vt:lpstr>
      <vt:lpstr>Dev't Bdgt</vt:lpstr>
      <vt:lpstr>30-Yr Cash Flow</vt:lpstr>
      <vt:lpstr>Dev't Schedule</vt:lpstr>
      <vt:lpstr>Afford Units Breakdown</vt:lpstr>
      <vt:lpstr>'30-Yr Cash Flow'!Print_Area</vt:lpstr>
      <vt:lpstr>'Dev''t Bdgt'!Print_Area</vt:lpstr>
      <vt:lpstr>'Project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Brandon Wolinsky</cp:lastModifiedBy>
  <cp:lastPrinted>2024-12-20T09:07:45Z</cp:lastPrinted>
  <dcterms:created xsi:type="dcterms:W3CDTF">2024-12-20T00:24:41Z</dcterms:created>
  <dcterms:modified xsi:type="dcterms:W3CDTF">2024-12-31T00:49:45Z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0x010100917FC677A10FB5428BD30CF6931E7DBE</vt:lpwstr>
  </property>
  <property fmtid="{D5CDD505-2E9C-101B-9397-08002B2CF9AE}" pid="3" name="MediaServiceImageTags">
    <vt:lpwstr/>
  </property>
</Properties>
</file>